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620" activeTab="0"/>
  </bookViews>
  <sheets>
    <sheet name="EMI" sheetId="1" r:id="rId1"/>
    <sheet name="Sheet2" sheetId="2" state="hidden" r:id="rId2"/>
    <sheet name="Sheet3" sheetId="3" state="hidden" r:id="rId3"/>
  </sheets>
  <definedNames>
    <definedName name="_xlnm._FilterDatabase" localSheetId="0" hidden="1">'EMI'!$J$9:$J$129</definedName>
    <definedName name="_xlnm.Print_Area" localSheetId="0">'EMI'!$B$2:$I$131</definedName>
    <definedName name="Z_41905835_7E00_4524_B7C2_3EEA2B412D5C_.wvu.Cols" localSheetId="0" hidden="1">'EMI'!$E:$E</definedName>
    <definedName name="Z_41905835_7E00_4524_B7C2_3EEA2B412D5C_.wvu.FilterData" localSheetId="0" hidden="1">'EMI'!$J$9:$J$129</definedName>
    <definedName name="Z_41905835_7E00_4524_B7C2_3EEA2B412D5C_.wvu.PrintArea" localSheetId="0" hidden="1">'EMI'!$B$2:$I$131</definedName>
    <definedName name="Z_41905835_7E00_4524_B7C2_3EEA2B412D5C_.wvu.Rows" localSheetId="0" hidden="1">'EMI'!$7:$7</definedName>
    <definedName name="Z_A88D7838_4D76_4C6B_9F26_2D547F874805_.wvu.Cols" localSheetId="0" hidden="1">'EMI'!$E:$E</definedName>
    <definedName name="Z_A88D7838_4D76_4C6B_9F26_2D547F874805_.wvu.FilterData" localSheetId="0" hidden="1">'EMI'!$J$9:$J$129</definedName>
    <definedName name="Z_A88D7838_4D76_4C6B_9F26_2D547F874805_.wvu.PrintArea" localSheetId="0" hidden="1">'EMI'!$B$2:$I$131</definedName>
    <definedName name="Z_A88D7838_4D76_4C6B_9F26_2D547F874805_.wvu.Rows" localSheetId="0" hidden="1">'EMI'!$7:$7</definedName>
  </definedNames>
  <calcPr fullCalcOnLoad="1"/>
</workbook>
</file>

<file path=xl/comments1.xml><?xml version="1.0" encoding="utf-8"?>
<comments xmlns="http://schemas.openxmlformats.org/spreadsheetml/2006/main">
  <authors>
    <author>cr</author>
  </authors>
  <commentList>
    <comment ref="J9" authorId="0">
      <text>
        <r>
          <rPr>
            <sz val="11"/>
            <color indexed="8"/>
            <rFont val="Calibri"/>
            <family val="2"/>
          </rPr>
          <t>cr:</t>
        </r>
        <r>
          <rPr>
            <sz val="11"/>
            <color theme="1"/>
            <rFont val="Calibri"/>
            <family val="2"/>
          </rPr>
          <t xml:space="preserve">
Select '0' in fillter, remove empty cells.</t>
        </r>
      </text>
    </comment>
  </commentList>
</comments>
</file>

<file path=xl/sharedStrings.xml><?xml version="1.0" encoding="utf-8"?>
<sst xmlns="http://schemas.openxmlformats.org/spreadsheetml/2006/main" count="15" uniqueCount="14">
  <si>
    <t xml:space="preserve">Loan Amount </t>
  </si>
  <si>
    <t xml:space="preserve">Number Period </t>
  </si>
  <si>
    <t>Rate of  Intrest</t>
  </si>
  <si>
    <t>Monthly Payment</t>
  </si>
  <si>
    <t>Instalments Number</t>
  </si>
  <si>
    <t>Instalment Amount</t>
  </si>
  <si>
    <t xml:space="preserve">Intrest Amount </t>
  </si>
  <si>
    <t>Pricipal Amount</t>
  </si>
  <si>
    <t>Remaining Amount</t>
  </si>
  <si>
    <t>Loan Instalment Software (EMI)</t>
  </si>
  <si>
    <t>For more softwares &amp; proceedings click above website</t>
  </si>
  <si>
    <r>
      <t xml:space="preserve">EMI SOFTWARE </t>
    </r>
    <r>
      <rPr>
        <b/>
        <u val="single"/>
        <sz val="11"/>
        <color indexed="8"/>
        <rFont val="Calibri"/>
        <family val="2"/>
      </rPr>
      <t>Programme developed By</t>
    </r>
    <r>
      <rPr>
        <b/>
        <sz val="14"/>
        <color indexed="8"/>
        <rFont val="Calibri"/>
        <family val="2"/>
      </rPr>
      <t xml:space="preserve"> </t>
    </r>
    <r>
      <rPr>
        <b/>
        <sz val="15"/>
        <color indexed="8"/>
        <rFont val="Times New Roman"/>
        <family val="1"/>
      </rPr>
      <t>C.Ramanjaneyulu,</t>
    </r>
    <r>
      <rPr>
        <b/>
        <sz val="14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S.A(P.S), ZPHS, Jonnagiri, Tuggali(Mdl),Kurnool(Dt.)</t>
    </r>
  </si>
  <si>
    <r>
      <t xml:space="preserve">Visit for update softwares : </t>
    </r>
    <r>
      <rPr>
        <b/>
        <sz val="18"/>
        <color indexed="10"/>
        <rFont val="Calibri"/>
        <family val="2"/>
      </rPr>
      <t>www.kurnoolbadi.in</t>
    </r>
  </si>
  <si>
    <r>
      <t xml:space="preserve">Visit for update softwares : </t>
    </r>
    <r>
      <rPr>
        <b/>
        <sz val="16"/>
        <color indexed="10"/>
        <rFont val="Cambria"/>
        <family val="1"/>
      </rPr>
      <t>www.kurnoolbadi.in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</si>
</sst>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రూ&quot;\ #,##0;&quot;రూ&quot;\ \-#,##0"/>
    <numFmt numFmtId="173" formatCode="&quot;రూ&quot;\ #,##0;[Red]&quot;రూ&quot;\ \-#,##0"/>
    <numFmt numFmtId="174" formatCode="&quot;రూ&quot;\ #,##0.00;&quot;రూ&quot;\ \-#,##0.00"/>
    <numFmt numFmtId="175" formatCode="&quot;రూ&quot;\ #,##0.00;[Red]&quot;రూ&quot;\ \-#,##0.00"/>
    <numFmt numFmtId="176" formatCode="_ &quot;రూ&quot;\ * #,##0_ ;_ &quot;రూ&quot;\ * \-#,##0_ ;_ &quot;రూ&quot;\ * &quot;-&quot;_ ;_ @_ "/>
    <numFmt numFmtId="177" formatCode="_ &quot;రూ&quot;\ * #,##0.00_ ;_ &quot;రూ&quot;\ * \-#,##0.00_ ;_ &quot;రూ&quot;\ * &quot;-&quot;??_ ;_ @_ "/>
    <numFmt numFmtId="178" formatCode="#,##0.00;[Red]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51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53"/>
      <name val="Cambria"/>
      <family val="1"/>
    </font>
    <font>
      <b/>
      <sz val="18"/>
      <color indexed="8"/>
      <name val="Calibri"/>
      <family val="2"/>
    </font>
    <font>
      <b/>
      <sz val="20"/>
      <color indexed="8"/>
      <name val="Times New Roman"/>
      <family val="1"/>
    </font>
    <font>
      <b/>
      <sz val="14"/>
      <color indexed="53"/>
      <name val="Comic Sans MS"/>
      <family val="4"/>
    </font>
    <font>
      <sz val="11"/>
      <color indexed="11"/>
      <name val="Calibri"/>
      <family val="2"/>
    </font>
    <font>
      <sz val="8"/>
      <name val="Tahoma"/>
      <family val="2"/>
    </font>
    <font>
      <b/>
      <sz val="18"/>
      <color indexed="10"/>
      <name val="Calibri"/>
      <family val="2"/>
    </font>
    <font>
      <b/>
      <sz val="16"/>
      <color indexed="8"/>
      <name val="Cambria"/>
      <family val="1"/>
    </font>
    <font>
      <b/>
      <sz val="16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9" tint="0.5999900102615356"/>
      <name val="Cambria"/>
      <family val="1"/>
    </font>
    <font>
      <b/>
      <sz val="14"/>
      <color rgb="FFFF0000"/>
      <name val="Cambria"/>
      <family val="1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6" tint="0.5999900102615356"/>
      <name val="Calibri"/>
      <family val="2"/>
    </font>
    <font>
      <b/>
      <sz val="14"/>
      <color theme="9" tint="-0.24997000396251678"/>
      <name val="Cambria"/>
      <family val="1"/>
    </font>
    <font>
      <b/>
      <sz val="18"/>
      <color theme="1"/>
      <name val="Calibri"/>
      <family val="2"/>
    </font>
    <font>
      <b/>
      <sz val="20"/>
      <color theme="1"/>
      <name val="Times New Roman"/>
      <family val="1"/>
    </font>
    <font>
      <b/>
      <sz val="14"/>
      <color theme="9" tint="-0.24997000396251678"/>
      <name val="Comic Sans MS"/>
      <family val="4"/>
    </font>
    <font>
      <b/>
      <sz val="16"/>
      <color theme="1"/>
      <name val="Cambria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ABCE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Dashed">
        <color theme="1"/>
      </top>
      <bottom style="mediumDashed">
        <color theme="1"/>
      </bottom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</border>
    <border>
      <left style="mediumDashed">
        <color rgb="FFFF0000"/>
      </left>
      <right style="mediumDashed">
        <color rgb="FFFF0000"/>
      </right>
      <top/>
      <bottom/>
    </border>
    <border>
      <left/>
      <right/>
      <top/>
      <bottom style="slantDashDot">
        <color rgb="FFFF0000"/>
      </bottom>
    </border>
    <border>
      <left style="slantDashDot">
        <color rgb="FFFF0000"/>
      </left>
      <right/>
      <top/>
      <bottom/>
    </border>
    <border>
      <left style="thick">
        <color theme="1"/>
      </left>
      <right style="double">
        <color rgb="FFFF0000"/>
      </right>
      <top>
        <color indexed="63"/>
      </top>
      <bottom style="thick">
        <color theme="1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/>
      </bottom>
    </border>
    <border>
      <left style="double">
        <color rgb="FFFF0000"/>
      </left>
      <right style="double">
        <color rgb="FFFF0000"/>
      </right>
      <top style="slantDashDot">
        <color rgb="FFFF0000"/>
      </top>
      <bottom style="thick">
        <color theme="1"/>
      </bottom>
    </border>
    <border>
      <left style="double">
        <color rgb="FFFF0000"/>
      </left>
      <right style="thick">
        <color theme="1"/>
      </right>
      <top/>
      <bottom style="thick">
        <color theme="1"/>
      </bottom>
    </border>
    <border>
      <left/>
      <right style="slantDashDot">
        <color rgb="FFFF0000"/>
      </right>
      <top/>
      <bottom/>
    </border>
    <border>
      <left style="thick">
        <color theme="1"/>
      </left>
      <right style="double">
        <color rgb="FFFF0000"/>
      </right>
      <top/>
      <bottom style="double">
        <color rgb="FFFF0000"/>
      </bottom>
    </border>
    <border>
      <left style="double">
        <color rgb="FFFF0000"/>
      </left>
      <right style="double">
        <color rgb="FFFF0000"/>
      </right>
      <top/>
      <bottom style="double">
        <color rgb="FFFF0000"/>
      </bottom>
    </border>
    <border>
      <left style="double">
        <color rgb="FFFF0000"/>
      </left>
      <right style="thick">
        <color theme="1"/>
      </right>
      <top/>
      <bottom style="double">
        <color rgb="FFFF0000"/>
      </bottom>
    </border>
    <border>
      <left style="thick">
        <color theme="1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/>
      </right>
      <top style="double">
        <color rgb="FFFF0000"/>
      </top>
      <bottom style="double">
        <color rgb="FFFF0000"/>
      </bottom>
    </border>
    <border>
      <left style="slantDashDot">
        <color rgb="FFFF0000"/>
      </left>
      <right/>
      <top/>
      <bottom style="slantDashDot">
        <color rgb="FFFF0000"/>
      </bottom>
    </border>
    <border>
      <left/>
      <right style="slantDashDot">
        <color rgb="FFFF0000"/>
      </right>
      <top/>
      <bottom style="slantDashDot">
        <color rgb="FFFF0000"/>
      </bottom>
    </border>
    <border>
      <left style="mediumDashed">
        <color rgb="FFFF0000"/>
      </left>
      <right/>
      <top/>
      <bottom style="mediumDashed">
        <color rgb="FFFF0000"/>
      </bottom>
    </border>
    <border>
      <left/>
      <right style="mediumDashed">
        <color rgb="FFFF0000"/>
      </right>
      <top/>
      <bottom style="mediumDashed">
        <color rgb="FFFF0000"/>
      </bottom>
    </border>
    <border>
      <left style="mediumDashed">
        <color rgb="FFFF0000"/>
      </left>
      <right/>
      <top style="mediumDashed">
        <color rgb="FFFF0000"/>
      </top>
      <bottom style="mediumDashed">
        <color rgb="FFFF0000"/>
      </bottom>
    </border>
    <border>
      <left/>
      <right style="mediumDashed">
        <color rgb="FFFF0000"/>
      </right>
      <top style="mediumDashed">
        <color rgb="FFFF0000"/>
      </top>
      <bottom style="mediumDashed">
        <color rgb="FFFF0000"/>
      </bottom>
    </border>
    <border>
      <left/>
      <right/>
      <top style="slantDashDot">
        <color rgb="FFFF0000"/>
      </top>
      <bottom style="slantDashDot">
        <color rgb="FFFF0000"/>
      </bottom>
    </border>
    <border>
      <left style="slantDashDot">
        <color rgb="FFFF0000"/>
      </left>
      <right/>
      <top style="slantDashDot">
        <color rgb="FFFF0000"/>
      </top>
      <bottom style="slantDashDot">
        <color rgb="FFFF0000"/>
      </bottom>
    </border>
    <border>
      <left/>
      <right style="slantDashDot">
        <color rgb="FFFF0000"/>
      </right>
      <top style="slantDashDot">
        <color rgb="FFFF0000"/>
      </top>
      <bottom style="slantDashDot">
        <color rgb="FFFF0000"/>
      </bottom>
    </border>
    <border>
      <left style="mediumDashed">
        <color rgb="FFFF0000"/>
      </left>
      <right/>
      <top style="mediumDashed">
        <color rgb="FFFF0000"/>
      </top>
      <bottom/>
    </border>
    <border>
      <left/>
      <right/>
      <top style="mediumDashed">
        <color rgb="FFFF0000"/>
      </top>
      <bottom>
        <color indexed="63"/>
      </bottom>
    </border>
    <border>
      <left/>
      <right/>
      <top style="mediumDashed">
        <color rgb="FFFF0000"/>
      </top>
      <bottom style="mediumDashed">
        <color rgb="FFFF0000"/>
      </bottom>
    </border>
    <border>
      <left/>
      <right style="mediumDashed">
        <color rgb="FFFF0000"/>
      </right>
      <top style="mediumDashed">
        <color rgb="FFFF0000"/>
      </top>
      <bottom/>
    </border>
    <border>
      <left style="mediumDashed">
        <color rgb="FFFF0000"/>
      </left>
      <right/>
      <top/>
      <bottom/>
    </border>
    <border>
      <left/>
      <right style="mediumDashed">
        <color rgb="FFFF0000"/>
      </right>
      <top/>
      <bottom/>
    </border>
    <border>
      <left>
        <color indexed="63"/>
      </left>
      <right style="slantDashDot">
        <color theme="1"/>
      </right>
      <top>
        <color indexed="63"/>
      </top>
      <bottom>
        <color indexed="63"/>
      </bottom>
    </border>
    <border>
      <left style="mediumDashed">
        <color theme="1"/>
      </left>
      <right/>
      <top style="mediumDashed">
        <color theme="1"/>
      </top>
      <bottom style="mediumDashed">
        <color theme="1"/>
      </bottom>
    </border>
    <border>
      <left/>
      <right style="mediumDashed">
        <color theme="1"/>
      </right>
      <top style="mediumDashed">
        <color theme="1"/>
      </top>
      <bottom style="mediumDashed">
        <color theme="1"/>
      </bottom>
    </border>
    <border>
      <left>
        <color indexed="63"/>
      </left>
      <right>
        <color indexed="63"/>
      </right>
      <top>
        <color indexed="63"/>
      </top>
      <bottom style="mediumDashed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38" fontId="56" fillId="19" borderId="10" xfId="0" applyNumberFormat="1" applyFont="1" applyFill="1" applyBorder="1" applyAlignment="1" applyProtection="1">
      <alignment vertical="center"/>
      <protection hidden="1" locked="0"/>
    </xf>
    <xf numFmtId="0" fontId="57" fillId="33" borderId="11" xfId="0" applyFont="1" applyFill="1" applyBorder="1" applyAlignment="1" applyProtection="1">
      <alignment horizontal="center" vertical="center"/>
      <protection hidden="1" locked="0"/>
    </xf>
    <xf numFmtId="0" fontId="57" fillId="33" borderId="0" xfId="0" applyFont="1" applyFill="1" applyBorder="1" applyAlignment="1" applyProtection="1">
      <alignment vertical="center"/>
      <protection hidden="1" locked="0"/>
    </xf>
    <xf numFmtId="0" fontId="57" fillId="33" borderId="12" xfId="0" applyFont="1" applyFill="1" applyBorder="1" applyAlignment="1" applyProtection="1">
      <alignment horizontal="center" vertical="center"/>
      <protection hidden="1" locked="0"/>
    </xf>
    <xf numFmtId="10" fontId="57" fillId="33" borderId="12" xfId="0" applyNumberFormat="1" applyFont="1" applyFill="1" applyBorder="1" applyAlignment="1" applyProtection="1">
      <alignment horizontal="center" vertical="center"/>
      <protection hidden="1" locked="0"/>
    </xf>
    <xf numFmtId="10" fontId="57" fillId="33" borderId="0" xfId="0" applyNumberFormat="1" applyFont="1" applyFill="1" applyBorder="1" applyAlignment="1" applyProtection="1">
      <alignment vertical="center"/>
      <protection hidden="1" locked="0"/>
    </xf>
    <xf numFmtId="0" fontId="58" fillId="34" borderId="13" xfId="0" applyFont="1" applyFill="1" applyBorder="1" applyAlignment="1" applyProtection="1">
      <alignment vertical="center" wrapText="1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0" fillId="35" borderId="14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 wrapText="1"/>
      <protection hidden="1"/>
    </xf>
    <xf numFmtId="0" fontId="60" fillId="0" borderId="16" xfId="0" applyFont="1" applyBorder="1" applyAlignment="1" applyProtection="1">
      <alignment horizontal="center" vertical="center" wrapText="1"/>
      <protection hidden="1"/>
    </xf>
    <xf numFmtId="0" fontId="60" fillId="0" borderId="17" xfId="0" applyFont="1" applyBorder="1" applyAlignment="1" applyProtection="1">
      <alignment horizontal="center" vertical="center" wrapText="1"/>
      <protection hidden="1"/>
    </xf>
    <xf numFmtId="0" fontId="60" fillId="0" borderId="18" xfId="0" applyFont="1" applyBorder="1" applyAlignment="1" applyProtection="1">
      <alignment horizontal="center" vertical="center" wrapText="1"/>
      <protection hidden="1"/>
    </xf>
    <xf numFmtId="0" fontId="60" fillId="0" borderId="19" xfId="0" applyFont="1" applyBorder="1" applyAlignment="1" applyProtection="1">
      <alignment horizontal="center" vertical="center" wrapText="1"/>
      <protection hidden="1"/>
    </xf>
    <xf numFmtId="0" fontId="0" fillId="36" borderId="20" xfId="0" applyFill="1" applyBorder="1" applyAlignment="1" applyProtection="1">
      <alignment wrapText="1"/>
      <protection hidden="1"/>
    </xf>
    <xf numFmtId="0" fontId="0" fillId="36" borderId="15" xfId="0" applyFill="1" applyBorder="1" applyAlignment="1" applyProtection="1">
      <alignment/>
      <protection hidden="1"/>
    </xf>
    <xf numFmtId="0" fontId="53" fillId="0" borderId="21" xfId="0" applyFont="1" applyBorder="1" applyAlignment="1" applyProtection="1">
      <alignment horizontal="center" vertical="center"/>
      <protection hidden="1"/>
    </xf>
    <xf numFmtId="0" fontId="53" fillId="0" borderId="22" xfId="0" applyFont="1" applyBorder="1" applyAlignment="1" applyProtection="1">
      <alignment horizontal="center" vertical="center"/>
      <protection hidden="1"/>
    </xf>
    <xf numFmtId="0" fontId="53" fillId="0" borderId="23" xfId="0" applyFont="1" applyBorder="1" applyAlignment="1" applyProtection="1">
      <alignment horizontal="center" vertical="center"/>
      <protection hidden="1"/>
    </xf>
    <xf numFmtId="0" fontId="0" fillId="36" borderId="20" xfId="0" applyFill="1" applyBorder="1" applyAlignment="1" applyProtection="1">
      <alignment/>
      <protection hidden="1"/>
    </xf>
    <xf numFmtId="0" fontId="53" fillId="0" borderId="24" xfId="0" applyFont="1" applyBorder="1" applyAlignment="1" applyProtection="1">
      <alignment horizontal="center" vertical="center"/>
      <protection hidden="1"/>
    </xf>
    <xf numFmtId="0" fontId="53" fillId="0" borderId="25" xfId="0" applyFont="1" applyBorder="1" applyAlignment="1" applyProtection="1">
      <alignment horizontal="center" vertical="center"/>
      <protection hidden="1"/>
    </xf>
    <xf numFmtId="0" fontId="53" fillId="0" borderId="26" xfId="0" applyFont="1" applyBorder="1" applyAlignment="1" applyProtection="1">
      <alignment horizontal="center" vertical="center"/>
      <protection hidden="1"/>
    </xf>
    <xf numFmtId="0" fontId="0" fillId="36" borderId="27" xfId="0" applyFill="1" applyBorder="1" applyAlignment="1" applyProtection="1">
      <alignment/>
      <protection hidden="1"/>
    </xf>
    <xf numFmtId="0" fontId="0" fillId="36" borderId="28" xfId="0" applyFill="1" applyBorder="1" applyAlignment="1" applyProtection="1">
      <alignment/>
      <protection hidden="1"/>
    </xf>
    <xf numFmtId="0" fontId="0" fillId="10" borderId="0" xfId="0" applyFill="1" applyAlignment="1">
      <alignment/>
    </xf>
    <xf numFmtId="0" fontId="53" fillId="10" borderId="0" xfId="0" applyFont="1" applyFill="1" applyAlignment="1">
      <alignment horizontal="center" vertical="center"/>
    </xf>
    <xf numFmtId="0" fontId="55" fillId="10" borderId="0" xfId="0" applyFont="1" applyFill="1" applyAlignment="1">
      <alignment/>
    </xf>
    <xf numFmtId="0" fontId="0" fillId="10" borderId="0" xfId="0" applyFill="1" applyAlignment="1">
      <alignment wrapText="1"/>
    </xf>
    <xf numFmtId="0" fontId="0" fillId="10" borderId="0" xfId="0" applyFill="1" applyAlignment="1" applyProtection="1">
      <alignment/>
      <protection hidden="1"/>
    </xf>
    <xf numFmtId="0" fontId="0" fillId="10" borderId="0" xfId="0" applyFill="1" applyAlignment="1">
      <alignment horizontal="center"/>
    </xf>
    <xf numFmtId="0" fontId="55" fillId="10" borderId="0" xfId="0" applyFont="1" applyFill="1" applyAlignment="1" applyProtection="1">
      <alignment/>
      <protection hidden="1"/>
    </xf>
    <xf numFmtId="0" fontId="55" fillId="10" borderId="0" xfId="0" applyFont="1" applyFill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 applyProtection="1">
      <alignment/>
      <protection locked="0"/>
    </xf>
    <xf numFmtId="178" fontId="2" fillId="10" borderId="0" xfId="0" applyNumberFormat="1" applyFont="1" applyFill="1" applyAlignment="1">
      <alignment/>
    </xf>
    <xf numFmtId="10" fontId="2" fillId="10" borderId="0" xfId="0" applyNumberFormat="1" applyFont="1" applyFill="1" applyAlignment="1" applyProtection="1">
      <alignment/>
      <protection locked="0"/>
    </xf>
    <xf numFmtId="0" fontId="0" fillId="10" borderId="0" xfId="0" applyFill="1" applyAlignment="1" applyProtection="1">
      <alignment wrapText="1"/>
      <protection hidden="1"/>
    </xf>
    <xf numFmtId="0" fontId="53" fillId="10" borderId="0" xfId="0" applyFont="1" applyFill="1" applyAlignment="1" applyProtection="1">
      <alignment horizontal="center" vertical="center"/>
      <protection hidden="1"/>
    </xf>
    <xf numFmtId="0" fontId="61" fillId="10" borderId="0" xfId="0" applyFont="1" applyFill="1" applyAlignment="1" applyProtection="1">
      <alignment/>
      <protection hidden="1"/>
    </xf>
    <xf numFmtId="0" fontId="55" fillId="10" borderId="0" xfId="0" applyFont="1" applyFill="1" applyAlignment="1" applyProtection="1">
      <alignment/>
      <protection locked="0"/>
    </xf>
    <xf numFmtId="0" fontId="62" fillId="10" borderId="29" xfId="0" applyFont="1" applyFill="1" applyBorder="1" applyAlignment="1" applyProtection="1">
      <alignment horizontal="center" vertical="center"/>
      <protection hidden="1"/>
    </xf>
    <xf numFmtId="0" fontId="62" fillId="10" borderId="30" xfId="0" applyFont="1" applyFill="1" applyBorder="1" applyAlignment="1" applyProtection="1">
      <alignment horizontal="center" vertical="center"/>
      <protection hidden="1"/>
    </xf>
    <xf numFmtId="0" fontId="62" fillId="10" borderId="31" xfId="0" applyFont="1" applyFill="1" applyBorder="1" applyAlignment="1" applyProtection="1">
      <alignment horizontal="center" vertical="center"/>
      <protection hidden="1"/>
    </xf>
    <xf numFmtId="0" fontId="62" fillId="10" borderId="32" xfId="0" applyFont="1" applyFill="1" applyBorder="1" applyAlignment="1" applyProtection="1">
      <alignment horizontal="center" vertical="center"/>
      <protection hidden="1"/>
    </xf>
    <xf numFmtId="0" fontId="53" fillId="36" borderId="33" xfId="0" applyFont="1" applyFill="1" applyBorder="1" applyAlignment="1" applyProtection="1">
      <alignment horizontal="center" vertical="center"/>
      <protection hidden="1"/>
    </xf>
    <xf numFmtId="0" fontId="63" fillId="37" borderId="34" xfId="0" applyFont="1" applyFill="1" applyBorder="1" applyAlignment="1" applyProtection="1">
      <alignment horizontal="center" vertical="center"/>
      <protection hidden="1"/>
    </xf>
    <xf numFmtId="0" fontId="63" fillId="37" borderId="33" xfId="0" applyFont="1" applyFill="1" applyBorder="1" applyAlignment="1" applyProtection="1">
      <alignment horizontal="center" vertical="center"/>
      <protection hidden="1"/>
    </xf>
    <xf numFmtId="0" fontId="63" fillId="37" borderId="35" xfId="0" applyFont="1" applyFill="1" applyBorder="1" applyAlignment="1" applyProtection="1">
      <alignment horizontal="center" vertical="center"/>
      <protection hidden="1"/>
    </xf>
    <xf numFmtId="0" fontId="64" fillId="38" borderId="36" xfId="0" applyFont="1" applyFill="1" applyBorder="1" applyAlignment="1" applyProtection="1">
      <alignment horizontal="center"/>
      <protection hidden="1"/>
    </xf>
    <xf numFmtId="0" fontId="64" fillId="38" borderId="37" xfId="0" applyFont="1" applyFill="1" applyBorder="1" applyAlignment="1" applyProtection="1">
      <alignment horizontal="center"/>
      <protection hidden="1"/>
    </xf>
    <xf numFmtId="0" fontId="64" fillId="38" borderId="38" xfId="0" applyFont="1" applyFill="1" applyBorder="1" applyAlignment="1" applyProtection="1">
      <alignment horizontal="center"/>
      <protection hidden="1"/>
    </xf>
    <xf numFmtId="0" fontId="64" fillId="38" borderId="32" xfId="0" applyFont="1" applyFill="1" applyBorder="1" applyAlignment="1" applyProtection="1">
      <alignment horizontal="center"/>
      <protection hidden="1"/>
    </xf>
    <xf numFmtId="0" fontId="59" fillId="11" borderId="36" xfId="0" applyFont="1" applyFill="1" applyBorder="1" applyAlignment="1" applyProtection="1">
      <alignment horizontal="center" vertical="center" wrapText="1"/>
      <protection hidden="1"/>
    </xf>
    <xf numFmtId="0" fontId="59" fillId="11" borderId="39" xfId="0" applyFont="1" applyFill="1" applyBorder="1" applyAlignment="1" applyProtection="1">
      <alignment horizontal="center" vertical="center" wrapText="1"/>
      <protection hidden="1"/>
    </xf>
    <xf numFmtId="0" fontId="59" fillId="11" borderId="40" xfId="0" applyFont="1" applyFill="1" applyBorder="1" applyAlignment="1" applyProtection="1">
      <alignment horizontal="center" vertical="center" wrapText="1"/>
      <protection hidden="1"/>
    </xf>
    <xf numFmtId="0" fontId="59" fillId="11" borderId="41" xfId="0" applyFont="1" applyFill="1" applyBorder="1" applyAlignment="1" applyProtection="1">
      <alignment horizontal="center" vertical="center" wrapText="1"/>
      <protection hidden="1"/>
    </xf>
    <xf numFmtId="0" fontId="59" fillId="11" borderId="29" xfId="0" applyFont="1" applyFill="1" applyBorder="1" applyAlignment="1" applyProtection="1">
      <alignment horizontal="center" vertical="center" wrapText="1"/>
      <protection hidden="1"/>
    </xf>
    <xf numFmtId="0" fontId="59" fillId="11" borderId="30" xfId="0" applyFont="1" applyFill="1" applyBorder="1" applyAlignment="1" applyProtection="1">
      <alignment horizontal="center" vertical="center" wrapText="1"/>
      <protection hidden="1"/>
    </xf>
    <xf numFmtId="0" fontId="65" fillId="10" borderId="0" xfId="0" applyFont="1" applyFill="1" applyBorder="1" applyAlignment="1" applyProtection="1">
      <alignment horizontal="center"/>
      <protection hidden="1"/>
    </xf>
    <xf numFmtId="0" fontId="65" fillId="10" borderId="42" xfId="0" applyFont="1" applyFill="1" applyBorder="1" applyAlignment="1" applyProtection="1">
      <alignment horizontal="center"/>
      <protection hidden="1"/>
    </xf>
    <xf numFmtId="0" fontId="53" fillId="39" borderId="36" xfId="0" applyFont="1" applyFill="1" applyBorder="1" applyAlignment="1" applyProtection="1">
      <alignment horizontal="center" vertical="center"/>
      <protection hidden="1"/>
    </xf>
    <xf numFmtId="0" fontId="53" fillId="39" borderId="39" xfId="0" applyFont="1" applyFill="1" applyBorder="1" applyAlignment="1" applyProtection="1">
      <alignment horizontal="center" vertical="center"/>
      <protection hidden="1"/>
    </xf>
    <xf numFmtId="0" fontId="53" fillId="39" borderId="40" xfId="0" applyFont="1" applyFill="1" applyBorder="1" applyAlignment="1" applyProtection="1">
      <alignment horizontal="center" vertical="center"/>
      <protection hidden="1"/>
    </xf>
    <xf numFmtId="0" fontId="53" fillId="39" borderId="41" xfId="0" applyFont="1" applyFill="1" applyBorder="1" applyAlignment="1" applyProtection="1">
      <alignment horizontal="center" vertical="center"/>
      <protection hidden="1"/>
    </xf>
    <xf numFmtId="0" fontId="53" fillId="39" borderId="29" xfId="0" applyFont="1" applyFill="1" applyBorder="1" applyAlignment="1" applyProtection="1">
      <alignment horizontal="center" vertical="center"/>
      <protection hidden="1"/>
    </xf>
    <xf numFmtId="0" fontId="53" fillId="39" borderId="30" xfId="0" applyFont="1" applyFill="1" applyBorder="1" applyAlignment="1" applyProtection="1">
      <alignment horizontal="center" vertical="center"/>
      <protection hidden="1"/>
    </xf>
    <xf numFmtId="0" fontId="58" fillId="9" borderId="31" xfId="0" applyFont="1" applyFill="1" applyBorder="1" applyAlignment="1" applyProtection="1">
      <alignment horizontal="center" vertical="center" wrapText="1"/>
      <protection hidden="1"/>
    </xf>
    <xf numFmtId="0" fontId="58" fillId="9" borderId="38" xfId="0" applyFont="1" applyFill="1" applyBorder="1" applyAlignment="1" applyProtection="1">
      <alignment horizontal="center" vertical="center" wrapText="1"/>
      <protection hidden="1"/>
    </xf>
    <xf numFmtId="0" fontId="58" fillId="9" borderId="32" xfId="0" applyFont="1" applyFill="1" applyBorder="1" applyAlignment="1" applyProtection="1">
      <alignment horizontal="center" vertical="center" wrapText="1"/>
      <protection hidden="1"/>
    </xf>
    <xf numFmtId="38" fontId="56" fillId="19" borderId="43" xfId="0" applyNumberFormat="1" applyFont="1" applyFill="1" applyBorder="1" applyAlignment="1" applyProtection="1">
      <alignment horizontal="center" vertical="center"/>
      <protection hidden="1" locked="0"/>
    </xf>
    <xf numFmtId="38" fontId="56" fillId="19" borderId="10" xfId="0" applyNumberFormat="1" applyFont="1" applyFill="1" applyBorder="1" applyAlignment="1" applyProtection="1">
      <alignment horizontal="center" vertical="center"/>
      <protection hidden="1" locked="0"/>
    </xf>
    <xf numFmtId="38" fontId="56" fillId="19" borderId="44" xfId="0" applyNumberFormat="1" applyFont="1" applyFill="1" applyBorder="1" applyAlignment="1" applyProtection="1">
      <alignment horizontal="center" vertical="center"/>
      <protection hidden="1" locked="0"/>
    </xf>
    <xf numFmtId="0" fontId="66" fillId="10" borderId="4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285750</xdr:rowOff>
    </xdr:from>
    <xdr:to>
      <xdr:col>8</xdr:col>
      <xdr:colOff>476250</xdr:colOff>
      <xdr:row>3</xdr:row>
      <xdr:rowOff>38100</xdr:rowOff>
    </xdr:to>
    <xdr:pic>
      <xdr:nvPicPr>
        <xdr:cNvPr id="1" name="Picture 1" descr="IMG_20130108_1511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81025"/>
          <a:ext cx="1171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2</xdr:row>
      <xdr:rowOff>9525</xdr:rowOff>
    </xdr:from>
    <xdr:to>
      <xdr:col>8</xdr:col>
      <xdr:colOff>466725</xdr:colOff>
      <xdr:row>7</xdr:row>
      <xdr:rowOff>76200</xdr:rowOff>
    </xdr:to>
    <xdr:pic>
      <xdr:nvPicPr>
        <xdr:cNvPr id="2" name="Picture 2" descr="014.JPG"/>
        <xdr:cNvPicPr preferRelativeResize="1">
          <a:picLocks noChangeAspect="1"/>
        </xdr:cNvPicPr>
      </xdr:nvPicPr>
      <xdr:blipFill>
        <a:blip r:embed="rId2"/>
        <a:srcRect l="12922" r="14045"/>
        <a:stretch>
          <a:fillRect/>
        </a:stretch>
      </xdr:blipFill>
      <xdr:spPr>
        <a:xfrm>
          <a:off x="5210175" y="638175"/>
          <a:ext cx="132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.140625" style="29" customWidth="1"/>
    <col min="2" max="2" width="9.28125" style="0" customWidth="1"/>
    <col min="3" max="4" width="14.7109375" style="2" customWidth="1"/>
    <col min="5" max="5" width="11.00390625" style="2" hidden="1" customWidth="1"/>
    <col min="6" max="7" width="14.7109375" style="2" customWidth="1"/>
    <col min="8" max="8" width="15.7109375" style="2" customWidth="1"/>
    <col min="9" max="9" width="9.7109375" style="0" customWidth="1"/>
    <col min="10" max="12" width="9.140625" style="29" customWidth="1"/>
    <col min="13" max="13" width="11.28125" style="29" customWidth="1"/>
    <col min="14" max="15" width="9.140625" style="29" customWidth="1"/>
    <col min="16" max="16" width="13.57421875" style="29" customWidth="1"/>
    <col min="17" max="50" width="9.140625" style="29" customWidth="1"/>
  </cols>
  <sheetData>
    <row r="1" spans="3:8" s="29" customFormat="1" ht="23.25" customHeight="1" thickBot="1">
      <c r="C1" s="77" t="s">
        <v>13</v>
      </c>
      <c r="D1" s="77"/>
      <c r="E1" s="77"/>
      <c r="F1" s="77"/>
      <c r="G1" s="77"/>
      <c r="H1" s="77"/>
    </row>
    <row r="2" spans="2:10" ht="26.25" thickBot="1">
      <c r="B2" s="53" t="s">
        <v>9</v>
      </c>
      <c r="C2" s="54"/>
      <c r="D2" s="54"/>
      <c r="E2" s="54"/>
      <c r="F2" s="54"/>
      <c r="G2" s="55"/>
      <c r="H2" s="55"/>
      <c r="I2" s="56"/>
      <c r="J2" s="33"/>
    </row>
    <row r="3" spans="2:11" ht="6.75" customHeight="1" thickBot="1">
      <c r="B3" s="74">
        <f>ROUND(-PMT(D$6/12,D$5,D$4),0)</f>
        <v>1203</v>
      </c>
      <c r="C3" s="75"/>
      <c r="D3" s="76"/>
      <c r="E3" s="4"/>
      <c r="F3" s="57" t="s">
        <v>11</v>
      </c>
      <c r="G3" s="58"/>
      <c r="H3" s="65"/>
      <c r="I3" s="66"/>
      <c r="J3" s="33"/>
      <c r="K3" s="34"/>
    </row>
    <row r="4" spans="1:50" s="3" customFormat="1" ht="30" customHeight="1" thickBot="1">
      <c r="A4" s="31"/>
      <c r="B4" s="45" t="s">
        <v>0</v>
      </c>
      <c r="C4" s="46"/>
      <c r="D4" s="5">
        <v>50000</v>
      </c>
      <c r="E4" s="6"/>
      <c r="F4" s="59"/>
      <c r="G4" s="60"/>
      <c r="H4" s="67"/>
      <c r="I4" s="68"/>
      <c r="J4" s="35"/>
      <c r="K4" s="44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0" s="3" customFormat="1" ht="30" customHeight="1" thickBot="1">
      <c r="A5" s="31"/>
      <c r="B5" s="47" t="s">
        <v>1</v>
      </c>
      <c r="C5" s="48"/>
      <c r="D5" s="7">
        <v>60</v>
      </c>
      <c r="E5" s="6"/>
      <c r="F5" s="59"/>
      <c r="G5" s="60"/>
      <c r="H5" s="67"/>
      <c r="I5" s="68"/>
      <c r="J5" s="35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1:50" s="3" customFormat="1" ht="30" customHeight="1" thickBot="1">
      <c r="A6" s="31"/>
      <c r="B6" s="47" t="s">
        <v>2</v>
      </c>
      <c r="C6" s="48"/>
      <c r="D6" s="8">
        <v>0.155</v>
      </c>
      <c r="E6" s="9"/>
      <c r="F6" s="59"/>
      <c r="G6" s="60"/>
      <c r="H6" s="67"/>
      <c r="I6" s="68"/>
      <c r="J6" s="35"/>
      <c r="K6" s="3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1:50" s="3" customFormat="1" ht="24.75" customHeight="1" hidden="1" thickBot="1">
      <c r="A7" s="31"/>
      <c r="B7" s="10"/>
      <c r="C7" s="63" t="s">
        <v>3</v>
      </c>
      <c r="D7" s="64"/>
      <c r="E7" s="11"/>
      <c r="F7" s="59"/>
      <c r="G7" s="60"/>
      <c r="H7" s="67"/>
      <c r="I7" s="68"/>
      <c r="J7" s="35"/>
      <c r="K7" s="36"/>
      <c r="L7" s="37"/>
      <c r="M7" s="38"/>
      <c r="N7" s="37"/>
      <c r="O7" s="37"/>
      <c r="P7" s="39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2:16" ht="7.5" customHeight="1" thickBot="1">
      <c r="B8" s="71"/>
      <c r="C8" s="72"/>
      <c r="D8" s="73"/>
      <c r="E8" s="12"/>
      <c r="F8" s="61"/>
      <c r="G8" s="62"/>
      <c r="H8" s="69"/>
      <c r="I8" s="70"/>
      <c r="J8" s="33"/>
      <c r="K8" s="34"/>
      <c r="L8" s="37"/>
      <c r="M8" s="40"/>
      <c r="N8" s="37"/>
      <c r="O8" s="37"/>
      <c r="P8" s="37"/>
    </row>
    <row r="9" spans="1:50" s="1" customFormat="1" ht="34.5" customHeight="1" thickBot="1">
      <c r="A9" s="32"/>
      <c r="B9" s="13"/>
      <c r="C9" s="14" t="s">
        <v>4</v>
      </c>
      <c r="D9" s="15" t="s">
        <v>5</v>
      </c>
      <c r="E9" s="16" t="s">
        <v>6</v>
      </c>
      <c r="F9" s="16" t="s">
        <v>6</v>
      </c>
      <c r="G9" s="16" t="s">
        <v>7</v>
      </c>
      <c r="H9" s="17" t="s">
        <v>8</v>
      </c>
      <c r="I9" s="18"/>
      <c r="J9" s="4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2:10" ht="16.5" thickBot="1" thickTop="1">
      <c r="B10" s="19"/>
      <c r="C10" s="20">
        <v>1</v>
      </c>
      <c r="D10" s="21">
        <f aca="true" t="shared" si="0" ref="D10:D41">IF(C10&gt;D$5,"",IF(C10&lt;=D$5,B$3,0))</f>
        <v>1203</v>
      </c>
      <c r="E10" s="21">
        <f aca="true" t="shared" si="1" ref="E10:E41">ROUND(-IF(C10="","",IF(C10&lt;=$D$5,(IPMT($D$6/12,C10,$D$5,$D$4)),-$D$4*$D$6/12)),0)</f>
        <v>646</v>
      </c>
      <c r="F10" s="21">
        <f>IF(C10="","",ROUND(E10,0.1))</f>
        <v>646</v>
      </c>
      <c r="G10" s="21">
        <f>IF(C10="","",(D10-F10))</f>
        <v>557</v>
      </c>
      <c r="H10" s="22">
        <f>IF(C10&gt;D$5,"",IF(C10&lt;=D$5,(D4-G10),0))</f>
        <v>49443</v>
      </c>
      <c r="I10" s="23"/>
      <c r="J10" s="43">
        <f>IF(H10="",0,1)</f>
        <v>1</v>
      </c>
    </row>
    <row r="11" spans="2:10" ht="16.5" thickBot="1" thickTop="1">
      <c r="B11" s="19"/>
      <c r="C11" s="24">
        <f>IF(C10&lt;D$5,C$10+1,"")</f>
        <v>2</v>
      </c>
      <c r="D11" s="25">
        <f t="shared" si="0"/>
        <v>1203</v>
      </c>
      <c r="E11" s="21">
        <f t="shared" si="1"/>
        <v>639</v>
      </c>
      <c r="F11" s="21">
        <f aca="true" t="shared" si="2" ref="F11:F129">IF(C11="","",ROUND(E11,0.1))</f>
        <v>639</v>
      </c>
      <c r="G11" s="21">
        <f aca="true" t="shared" si="3" ref="G11:G129">IF(C11="","",(D11-F11))</f>
        <v>564</v>
      </c>
      <c r="H11" s="26">
        <f aca="true" t="shared" si="4" ref="H11:H42">IF(C11&gt;D$5,"",IF(C11&lt;=D$5,(H10-G11),0))</f>
        <v>48879</v>
      </c>
      <c r="I11" s="23"/>
      <c r="J11" s="43">
        <f aca="true" t="shared" si="5" ref="J11:J74">IF(H11="",0,1)</f>
        <v>1</v>
      </c>
    </row>
    <row r="12" spans="2:10" ht="16.5" thickBot="1" thickTop="1">
      <c r="B12" s="19"/>
      <c r="C12" s="24">
        <f aca="true" t="shared" si="6" ref="C12:C43">IF(C11&lt;D$5,C11+1,"")</f>
        <v>3</v>
      </c>
      <c r="D12" s="25">
        <f t="shared" si="0"/>
        <v>1203</v>
      </c>
      <c r="E12" s="21">
        <f t="shared" si="1"/>
        <v>631</v>
      </c>
      <c r="F12" s="21">
        <f t="shared" si="2"/>
        <v>631</v>
      </c>
      <c r="G12" s="21">
        <f t="shared" si="3"/>
        <v>572</v>
      </c>
      <c r="H12" s="26">
        <f t="shared" si="4"/>
        <v>48307</v>
      </c>
      <c r="I12" s="23"/>
      <c r="J12" s="43">
        <f t="shared" si="5"/>
        <v>1</v>
      </c>
    </row>
    <row r="13" spans="2:10" ht="16.5" thickBot="1" thickTop="1">
      <c r="B13" s="19"/>
      <c r="C13" s="24">
        <f t="shared" si="6"/>
        <v>4</v>
      </c>
      <c r="D13" s="25">
        <f t="shared" si="0"/>
        <v>1203</v>
      </c>
      <c r="E13" s="21">
        <f t="shared" si="1"/>
        <v>624</v>
      </c>
      <c r="F13" s="21">
        <f t="shared" si="2"/>
        <v>624</v>
      </c>
      <c r="G13" s="21">
        <f t="shared" si="3"/>
        <v>579</v>
      </c>
      <c r="H13" s="26">
        <f t="shared" si="4"/>
        <v>47728</v>
      </c>
      <c r="I13" s="23"/>
      <c r="J13" s="43">
        <f t="shared" si="5"/>
        <v>1</v>
      </c>
    </row>
    <row r="14" spans="2:10" ht="16.5" thickBot="1" thickTop="1">
      <c r="B14" s="19"/>
      <c r="C14" s="24">
        <f t="shared" si="6"/>
        <v>5</v>
      </c>
      <c r="D14" s="25">
        <f t="shared" si="0"/>
        <v>1203</v>
      </c>
      <c r="E14" s="21">
        <f t="shared" si="1"/>
        <v>617</v>
      </c>
      <c r="F14" s="21">
        <f t="shared" si="2"/>
        <v>617</v>
      </c>
      <c r="G14" s="21">
        <f t="shared" si="3"/>
        <v>586</v>
      </c>
      <c r="H14" s="26">
        <f t="shared" si="4"/>
        <v>47142</v>
      </c>
      <c r="I14" s="23"/>
      <c r="J14" s="43">
        <f t="shared" si="5"/>
        <v>1</v>
      </c>
    </row>
    <row r="15" spans="2:10" ht="16.5" thickBot="1" thickTop="1">
      <c r="B15" s="19"/>
      <c r="C15" s="24">
        <f t="shared" si="6"/>
        <v>6</v>
      </c>
      <c r="D15" s="25">
        <f t="shared" si="0"/>
        <v>1203</v>
      </c>
      <c r="E15" s="21">
        <f t="shared" si="1"/>
        <v>609</v>
      </c>
      <c r="F15" s="21">
        <f t="shared" si="2"/>
        <v>609</v>
      </c>
      <c r="G15" s="21">
        <f t="shared" si="3"/>
        <v>594</v>
      </c>
      <c r="H15" s="26">
        <f t="shared" si="4"/>
        <v>46548</v>
      </c>
      <c r="I15" s="23"/>
      <c r="J15" s="43">
        <f t="shared" si="5"/>
        <v>1</v>
      </c>
    </row>
    <row r="16" spans="2:10" ht="16.5" thickBot="1" thickTop="1">
      <c r="B16" s="19"/>
      <c r="C16" s="24">
        <f t="shared" si="6"/>
        <v>7</v>
      </c>
      <c r="D16" s="25">
        <f t="shared" si="0"/>
        <v>1203</v>
      </c>
      <c r="E16" s="21">
        <f t="shared" si="1"/>
        <v>601</v>
      </c>
      <c r="F16" s="21">
        <f t="shared" si="2"/>
        <v>601</v>
      </c>
      <c r="G16" s="21">
        <f t="shared" si="3"/>
        <v>602</v>
      </c>
      <c r="H16" s="26">
        <f t="shared" si="4"/>
        <v>45946</v>
      </c>
      <c r="I16" s="23"/>
      <c r="J16" s="43">
        <f t="shared" si="5"/>
        <v>1</v>
      </c>
    </row>
    <row r="17" spans="2:10" ht="16.5" thickBot="1" thickTop="1">
      <c r="B17" s="19"/>
      <c r="C17" s="24">
        <f t="shared" si="6"/>
        <v>8</v>
      </c>
      <c r="D17" s="25">
        <f t="shared" si="0"/>
        <v>1203</v>
      </c>
      <c r="E17" s="21">
        <f t="shared" si="1"/>
        <v>593</v>
      </c>
      <c r="F17" s="21">
        <f t="shared" si="2"/>
        <v>593</v>
      </c>
      <c r="G17" s="21">
        <f t="shared" si="3"/>
        <v>610</v>
      </c>
      <c r="H17" s="26">
        <f t="shared" si="4"/>
        <v>45336</v>
      </c>
      <c r="I17" s="23"/>
      <c r="J17" s="43">
        <f t="shared" si="5"/>
        <v>1</v>
      </c>
    </row>
    <row r="18" spans="2:10" ht="16.5" thickBot="1" thickTop="1">
      <c r="B18" s="19"/>
      <c r="C18" s="24">
        <f t="shared" si="6"/>
        <v>9</v>
      </c>
      <c r="D18" s="25">
        <f t="shared" si="0"/>
        <v>1203</v>
      </c>
      <c r="E18" s="21">
        <f t="shared" si="1"/>
        <v>586</v>
      </c>
      <c r="F18" s="21">
        <f t="shared" si="2"/>
        <v>586</v>
      </c>
      <c r="G18" s="21">
        <f t="shared" si="3"/>
        <v>617</v>
      </c>
      <c r="H18" s="26">
        <f t="shared" si="4"/>
        <v>44719</v>
      </c>
      <c r="I18" s="23"/>
      <c r="J18" s="43">
        <f t="shared" si="5"/>
        <v>1</v>
      </c>
    </row>
    <row r="19" spans="2:10" ht="16.5" thickBot="1" thickTop="1">
      <c r="B19" s="19"/>
      <c r="C19" s="24">
        <f t="shared" si="6"/>
        <v>10</v>
      </c>
      <c r="D19" s="25">
        <f t="shared" si="0"/>
        <v>1203</v>
      </c>
      <c r="E19" s="21">
        <f t="shared" si="1"/>
        <v>578</v>
      </c>
      <c r="F19" s="21">
        <f t="shared" si="2"/>
        <v>578</v>
      </c>
      <c r="G19" s="21">
        <f t="shared" si="3"/>
        <v>625</v>
      </c>
      <c r="H19" s="26">
        <f t="shared" si="4"/>
        <v>44094</v>
      </c>
      <c r="I19" s="23"/>
      <c r="J19" s="43">
        <f t="shared" si="5"/>
        <v>1</v>
      </c>
    </row>
    <row r="20" spans="2:10" ht="16.5" thickBot="1" thickTop="1">
      <c r="B20" s="19"/>
      <c r="C20" s="24">
        <f t="shared" si="6"/>
        <v>11</v>
      </c>
      <c r="D20" s="25">
        <f t="shared" si="0"/>
        <v>1203</v>
      </c>
      <c r="E20" s="21">
        <f t="shared" si="1"/>
        <v>570</v>
      </c>
      <c r="F20" s="21">
        <f t="shared" si="2"/>
        <v>570</v>
      </c>
      <c r="G20" s="21">
        <f t="shared" si="3"/>
        <v>633</v>
      </c>
      <c r="H20" s="26">
        <f t="shared" si="4"/>
        <v>43461</v>
      </c>
      <c r="I20" s="23"/>
      <c r="J20" s="43">
        <f t="shared" si="5"/>
        <v>1</v>
      </c>
    </row>
    <row r="21" spans="2:10" ht="16.5" thickBot="1" thickTop="1">
      <c r="B21" s="19"/>
      <c r="C21" s="24">
        <f t="shared" si="6"/>
        <v>12</v>
      </c>
      <c r="D21" s="25">
        <f t="shared" si="0"/>
        <v>1203</v>
      </c>
      <c r="E21" s="21">
        <f t="shared" si="1"/>
        <v>561</v>
      </c>
      <c r="F21" s="21">
        <f t="shared" si="2"/>
        <v>561</v>
      </c>
      <c r="G21" s="21">
        <f t="shared" si="3"/>
        <v>642</v>
      </c>
      <c r="H21" s="26">
        <f t="shared" si="4"/>
        <v>42819</v>
      </c>
      <c r="I21" s="23"/>
      <c r="J21" s="43">
        <f t="shared" si="5"/>
        <v>1</v>
      </c>
    </row>
    <row r="22" spans="2:10" ht="16.5" thickBot="1" thickTop="1">
      <c r="B22" s="19"/>
      <c r="C22" s="24">
        <f t="shared" si="6"/>
        <v>13</v>
      </c>
      <c r="D22" s="25">
        <f t="shared" si="0"/>
        <v>1203</v>
      </c>
      <c r="E22" s="21">
        <f t="shared" si="1"/>
        <v>553</v>
      </c>
      <c r="F22" s="21">
        <f t="shared" si="2"/>
        <v>553</v>
      </c>
      <c r="G22" s="21">
        <f t="shared" si="3"/>
        <v>650</v>
      </c>
      <c r="H22" s="26">
        <f t="shared" si="4"/>
        <v>42169</v>
      </c>
      <c r="I22" s="23"/>
      <c r="J22" s="43">
        <f t="shared" si="5"/>
        <v>1</v>
      </c>
    </row>
    <row r="23" spans="2:10" ht="16.5" thickBot="1" thickTop="1">
      <c r="B23" s="19"/>
      <c r="C23" s="24">
        <f t="shared" si="6"/>
        <v>14</v>
      </c>
      <c r="D23" s="25">
        <f t="shared" si="0"/>
        <v>1203</v>
      </c>
      <c r="E23" s="21">
        <f t="shared" si="1"/>
        <v>545</v>
      </c>
      <c r="F23" s="21">
        <f t="shared" si="2"/>
        <v>545</v>
      </c>
      <c r="G23" s="21">
        <f t="shared" si="3"/>
        <v>658</v>
      </c>
      <c r="H23" s="26">
        <f t="shared" si="4"/>
        <v>41511</v>
      </c>
      <c r="I23" s="23"/>
      <c r="J23" s="43">
        <f t="shared" si="5"/>
        <v>1</v>
      </c>
    </row>
    <row r="24" spans="2:10" ht="16.5" thickBot="1" thickTop="1">
      <c r="B24" s="19"/>
      <c r="C24" s="24">
        <f t="shared" si="6"/>
        <v>15</v>
      </c>
      <c r="D24" s="25">
        <f t="shared" si="0"/>
        <v>1203</v>
      </c>
      <c r="E24" s="21">
        <f t="shared" si="1"/>
        <v>536</v>
      </c>
      <c r="F24" s="21">
        <f t="shared" si="2"/>
        <v>536</v>
      </c>
      <c r="G24" s="21">
        <f t="shared" si="3"/>
        <v>667</v>
      </c>
      <c r="H24" s="26">
        <f t="shared" si="4"/>
        <v>40844</v>
      </c>
      <c r="I24" s="23"/>
      <c r="J24" s="43">
        <f t="shared" si="5"/>
        <v>1</v>
      </c>
    </row>
    <row r="25" spans="2:10" ht="16.5" thickBot="1" thickTop="1">
      <c r="B25" s="19"/>
      <c r="C25" s="24">
        <f t="shared" si="6"/>
        <v>16</v>
      </c>
      <c r="D25" s="25">
        <f t="shared" si="0"/>
        <v>1203</v>
      </c>
      <c r="E25" s="21">
        <f t="shared" si="1"/>
        <v>528</v>
      </c>
      <c r="F25" s="21">
        <f t="shared" si="2"/>
        <v>528</v>
      </c>
      <c r="G25" s="21">
        <f t="shared" si="3"/>
        <v>675</v>
      </c>
      <c r="H25" s="26">
        <f t="shared" si="4"/>
        <v>40169</v>
      </c>
      <c r="I25" s="23"/>
      <c r="J25" s="43">
        <f t="shared" si="5"/>
        <v>1</v>
      </c>
    </row>
    <row r="26" spans="2:10" ht="16.5" thickBot="1" thickTop="1">
      <c r="B26" s="19"/>
      <c r="C26" s="24">
        <f t="shared" si="6"/>
        <v>17</v>
      </c>
      <c r="D26" s="25">
        <f t="shared" si="0"/>
        <v>1203</v>
      </c>
      <c r="E26" s="21">
        <f t="shared" si="1"/>
        <v>519</v>
      </c>
      <c r="F26" s="21">
        <f t="shared" si="2"/>
        <v>519</v>
      </c>
      <c r="G26" s="21">
        <f t="shared" si="3"/>
        <v>684</v>
      </c>
      <c r="H26" s="26">
        <f t="shared" si="4"/>
        <v>39485</v>
      </c>
      <c r="I26" s="23"/>
      <c r="J26" s="43">
        <f t="shared" si="5"/>
        <v>1</v>
      </c>
    </row>
    <row r="27" spans="2:10" ht="16.5" thickBot="1" thickTop="1">
      <c r="B27" s="19"/>
      <c r="C27" s="24">
        <f t="shared" si="6"/>
        <v>18</v>
      </c>
      <c r="D27" s="25">
        <f t="shared" si="0"/>
        <v>1203</v>
      </c>
      <c r="E27" s="21">
        <f t="shared" si="1"/>
        <v>510</v>
      </c>
      <c r="F27" s="21">
        <f t="shared" si="2"/>
        <v>510</v>
      </c>
      <c r="G27" s="21">
        <f t="shared" si="3"/>
        <v>693</v>
      </c>
      <c r="H27" s="26">
        <f t="shared" si="4"/>
        <v>38792</v>
      </c>
      <c r="I27" s="23"/>
      <c r="J27" s="43">
        <f t="shared" si="5"/>
        <v>1</v>
      </c>
    </row>
    <row r="28" spans="2:10" ht="16.5" thickBot="1" thickTop="1">
      <c r="B28" s="19"/>
      <c r="C28" s="24">
        <f t="shared" si="6"/>
        <v>19</v>
      </c>
      <c r="D28" s="25">
        <f t="shared" si="0"/>
        <v>1203</v>
      </c>
      <c r="E28" s="21">
        <f t="shared" si="1"/>
        <v>501</v>
      </c>
      <c r="F28" s="21">
        <f t="shared" si="2"/>
        <v>501</v>
      </c>
      <c r="G28" s="21">
        <f t="shared" si="3"/>
        <v>702</v>
      </c>
      <c r="H28" s="26">
        <f t="shared" si="4"/>
        <v>38090</v>
      </c>
      <c r="I28" s="23"/>
      <c r="J28" s="43">
        <f t="shared" si="5"/>
        <v>1</v>
      </c>
    </row>
    <row r="29" spans="2:10" ht="16.5" thickBot="1" thickTop="1">
      <c r="B29" s="19"/>
      <c r="C29" s="24">
        <f t="shared" si="6"/>
        <v>20</v>
      </c>
      <c r="D29" s="25">
        <f t="shared" si="0"/>
        <v>1203</v>
      </c>
      <c r="E29" s="21">
        <f t="shared" si="1"/>
        <v>492</v>
      </c>
      <c r="F29" s="21">
        <f t="shared" si="2"/>
        <v>492</v>
      </c>
      <c r="G29" s="21">
        <f t="shared" si="3"/>
        <v>711</v>
      </c>
      <c r="H29" s="26">
        <f t="shared" si="4"/>
        <v>37379</v>
      </c>
      <c r="I29" s="23"/>
      <c r="J29" s="43">
        <f t="shared" si="5"/>
        <v>1</v>
      </c>
    </row>
    <row r="30" spans="2:10" ht="16.5" thickBot="1" thickTop="1">
      <c r="B30" s="19"/>
      <c r="C30" s="24">
        <f t="shared" si="6"/>
        <v>21</v>
      </c>
      <c r="D30" s="25">
        <f t="shared" si="0"/>
        <v>1203</v>
      </c>
      <c r="E30" s="21">
        <f t="shared" si="1"/>
        <v>483</v>
      </c>
      <c r="F30" s="21">
        <f t="shared" si="2"/>
        <v>483</v>
      </c>
      <c r="G30" s="21">
        <f t="shared" si="3"/>
        <v>720</v>
      </c>
      <c r="H30" s="26">
        <f t="shared" si="4"/>
        <v>36659</v>
      </c>
      <c r="I30" s="23"/>
      <c r="J30" s="43">
        <f t="shared" si="5"/>
        <v>1</v>
      </c>
    </row>
    <row r="31" spans="2:10" ht="16.5" thickBot="1" thickTop="1">
      <c r="B31" s="19"/>
      <c r="C31" s="24">
        <f t="shared" si="6"/>
        <v>22</v>
      </c>
      <c r="D31" s="25">
        <f t="shared" si="0"/>
        <v>1203</v>
      </c>
      <c r="E31" s="21">
        <f t="shared" si="1"/>
        <v>474</v>
      </c>
      <c r="F31" s="21">
        <f t="shared" si="2"/>
        <v>474</v>
      </c>
      <c r="G31" s="21">
        <f t="shared" si="3"/>
        <v>729</v>
      </c>
      <c r="H31" s="26">
        <f t="shared" si="4"/>
        <v>35930</v>
      </c>
      <c r="I31" s="23"/>
      <c r="J31" s="43">
        <f t="shared" si="5"/>
        <v>1</v>
      </c>
    </row>
    <row r="32" spans="2:10" ht="16.5" thickBot="1" thickTop="1">
      <c r="B32" s="19"/>
      <c r="C32" s="24">
        <f t="shared" si="6"/>
        <v>23</v>
      </c>
      <c r="D32" s="25">
        <f t="shared" si="0"/>
        <v>1203</v>
      </c>
      <c r="E32" s="21">
        <f t="shared" si="1"/>
        <v>464</v>
      </c>
      <c r="F32" s="21">
        <f t="shared" si="2"/>
        <v>464</v>
      </c>
      <c r="G32" s="21">
        <f t="shared" si="3"/>
        <v>739</v>
      </c>
      <c r="H32" s="26">
        <f t="shared" si="4"/>
        <v>35191</v>
      </c>
      <c r="I32" s="23"/>
      <c r="J32" s="43">
        <f t="shared" si="5"/>
        <v>1</v>
      </c>
    </row>
    <row r="33" spans="2:10" ht="16.5" thickBot="1" thickTop="1">
      <c r="B33" s="19"/>
      <c r="C33" s="24">
        <f t="shared" si="6"/>
        <v>24</v>
      </c>
      <c r="D33" s="25">
        <f t="shared" si="0"/>
        <v>1203</v>
      </c>
      <c r="E33" s="21">
        <f t="shared" si="1"/>
        <v>455</v>
      </c>
      <c r="F33" s="21">
        <f t="shared" si="2"/>
        <v>455</v>
      </c>
      <c r="G33" s="21">
        <f t="shared" si="3"/>
        <v>748</v>
      </c>
      <c r="H33" s="26">
        <f t="shared" si="4"/>
        <v>34443</v>
      </c>
      <c r="I33" s="23"/>
      <c r="J33" s="43">
        <f t="shared" si="5"/>
        <v>1</v>
      </c>
    </row>
    <row r="34" spans="2:10" ht="16.5" thickBot="1" thickTop="1">
      <c r="B34" s="19"/>
      <c r="C34" s="24">
        <f t="shared" si="6"/>
        <v>25</v>
      </c>
      <c r="D34" s="25">
        <f t="shared" si="0"/>
        <v>1203</v>
      </c>
      <c r="E34" s="21">
        <f t="shared" si="1"/>
        <v>445</v>
      </c>
      <c r="F34" s="21">
        <f t="shared" si="2"/>
        <v>445</v>
      </c>
      <c r="G34" s="21">
        <f t="shared" si="3"/>
        <v>758</v>
      </c>
      <c r="H34" s="26">
        <f t="shared" si="4"/>
        <v>33685</v>
      </c>
      <c r="I34" s="23"/>
      <c r="J34" s="43">
        <f t="shared" si="5"/>
        <v>1</v>
      </c>
    </row>
    <row r="35" spans="2:10" ht="16.5" thickBot="1" thickTop="1">
      <c r="B35" s="19"/>
      <c r="C35" s="24">
        <f t="shared" si="6"/>
        <v>26</v>
      </c>
      <c r="D35" s="25">
        <f t="shared" si="0"/>
        <v>1203</v>
      </c>
      <c r="E35" s="21">
        <f t="shared" si="1"/>
        <v>435</v>
      </c>
      <c r="F35" s="21">
        <f t="shared" si="2"/>
        <v>435</v>
      </c>
      <c r="G35" s="21">
        <f t="shared" si="3"/>
        <v>768</v>
      </c>
      <c r="H35" s="26">
        <f t="shared" si="4"/>
        <v>32917</v>
      </c>
      <c r="I35" s="23"/>
      <c r="J35" s="43">
        <f t="shared" si="5"/>
        <v>1</v>
      </c>
    </row>
    <row r="36" spans="2:10" ht="16.5" thickBot="1" thickTop="1">
      <c r="B36" s="19"/>
      <c r="C36" s="24">
        <f t="shared" si="6"/>
        <v>27</v>
      </c>
      <c r="D36" s="25">
        <f t="shared" si="0"/>
        <v>1203</v>
      </c>
      <c r="E36" s="21">
        <f t="shared" si="1"/>
        <v>425</v>
      </c>
      <c r="F36" s="21">
        <f t="shared" si="2"/>
        <v>425</v>
      </c>
      <c r="G36" s="21">
        <f t="shared" si="3"/>
        <v>778</v>
      </c>
      <c r="H36" s="26">
        <f t="shared" si="4"/>
        <v>32139</v>
      </c>
      <c r="I36" s="23"/>
      <c r="J36" s="43">
        <f t="shared" si="5"/>
        <v>1</v>
      </c>
    </row>
    <row r="37" spans="2:10" ht="16.5" thickBot="1" thickTop="1">
      <c r="B37" s="19"/>
      <c r="C37" s="24">
        <f t="shared" si="6"/>
        <v>28</v>
      </c>
      <c r="D37" s="25">
        <f t="shared" si="0"/>
        <v>1203</v>
      </c>
      <c r="E37" s="21">
        <f t="shared" si="1"/>
        <v>415</v>
      </c>
      <c r="F37" s="21">
        <f t="shared" si="2"/>
        <v>415</v>
      </c>
      <c r="G37" s="21">
        <f t="shared" si="3"/>
        <v>788</v>
      </c>
      <c r="H37" s="26">
        <f t="shared" si="4"/>
        <v>31351</v>
      </c>
      <c r="I37" s="23"/>
      <c r="J37" s="43">
        <f t="shared" si="5"/>
        <v>1</v>
      </c>
    </row>
    <row r="38" spans="2:10" ht="16.5" thickBot="1" thickTop="1">
      <c r="B38" s="19"/>
      <c r="C38" s="24">
        <f t="shared" si="6"/>
        <v>29</v>
      </c>
      <c r="D38" s="25">
        <f t="shared" si="0"/>
        <v>1203</v>
      </c>
      <c r="E38" s="21">
        <f t="shared" si="1"/>
        <v>405</v>
      </c>
      <c r="F38" s="21">
        <f t="shared" si="2"/>
        <v>405</v>
      </c>
      <c r="G38" s="21">
        <f t="shared" si="3"/>
        <v>798</v>
      </c>
      <c r="H38" s="26">
        <f t="shared" si="4"/>
        <v>30553</v>
      </c>
      <c r="I38" s="23"/>
      <c r="J38" s="43">
        <f t="shared" si="5"/>
        <v>1</v>
      </c>
    </row>
    <row r="39" spans="2:10" ht="16.5" thickBot="1" thickTop="1">
      <c r="B39" s="19"/>
      <c r="C39" s="24">
        <f t="shared" si="6"/>
        <v>30</v>
      </c>
      <c r="D39" s="25">
        <f t="shared" si="0"/>
        <v>1203</v>
      </c>
      <c r="E39" s="21">
        <f t="shared" si="1"/>
        <v>395</v>
      </c>
      <c r="F39" s="21">
        <f t="shared" si="2"/>
        <v>395</v>
      </c>
      <c r="G39" s="21">
        <f t="shared" si="3"/>
        <v>808</v>
      </c>
      <c r="H39" s="26">
        <f t="shared" si="4"/>
        <v>29745</v>
      </c>
      <c r="I39" s="23"/>
      <c r="J39" s="43">
        <f t="shared" si="5"/>
        <v>1</v>
      </c>
    </row>
    <row r="40" spans="2:10" ht="16.5" thickBot="1" thickTop="1">
      <c r="B40" s="19"/>
      <c r="C40" s="24">
        <f t="shared" si="6"/>
        <v>31</v>
      </c>
      <c r="D40" s="25">
        <f t="shared" si="0"/>
        <v>1203</v>
      </c>
      <c r="E40" s="21">
        <f t="shared" si="1"/>
        <v>384</v>
      </c>
      <c r="F40" s="21">
        <f t="shared" si="2"/>
        <v>384</v>
      </c>
      <c r="G40" s="21">
        <f t="shared" si="3"/>
        <v>819</v>
      </c>
      <c r="H40" s="26">
        <f t="shared" si="4"/>
        <v>28926</v>
      </c>
      <c r="I40" s="23"/>
      <c r="J40" s="43">
        <f t="shared" si="5"/>
        <v>1</v>
      </c>
    </row>
    <row r="41" spans="2:10" ht="16.5" thickBot="1" thickTop="1">
      <c r="B41" s="19"/>
      <c r="C41" s="24">
        <f t="shared" si="6"/>
        <v>32</v>
      </c>
      <c r="D41" s="25">
        <f t="shared" si="0"/>
        <v>1203</v>
      </c>
      <c r="E41" s="21">
        <f t="shared" si="1"/>
        <v>374</v>
      </c>
      <c r="F41" s="21">
        <f t="shared" si="2"/>
        <v>374</v>
      </c>
      <c r="G41" s="21">
        <f t="shared" si="3"/>
        <v>829</v>
      </c>
      <c r="H41" s="26">
        <f t="shared" si="4"/>
        <v>28097</v>
      </c>
      <c r="I41" s="23"/>
      <c r="J41" s="43">
        <f t="shared" si="5"/>
        <v>1</v>
      </c>
    </row>
    <row r="42" spans="2:10" ht="16.5" thickBot="1" thickTop="1">
      <c r="B42" s="19"/>
      <c r="C42" s="24">
        <f t="shared" si="6"/>
        <v>33</v>
      </c>
      <c r="D42" s="25">
        <f aca="true" t="shared" si="7" ref="D42:D73">IF(C42&gt;D$5,"",IF(C42&lt;=D$5,B$3,0))</f>
        <v>1203</v>
      </c>
      <c r="E42" s="21">
        <f aca="true" t="shared" si="8" ref="E42:E73">ROUND(-IF(C42="","",IF(C42&lt;=$D$5,(IPMT($D$6/12,C42,$D$5,$D$4)),-$D$4*$D$6/12)),0)</f>
        <v>363</v>
      </c>
      <c r="F42" s="21">
        <f t="shared" si="2"/>
        <v>363</v>
      </c>
      <c r="G42" s="21">
        <f t="shared" si="3"/>
        <v>840</v>
      </c>
      <c r="H42" s="26">
        <f t="shared" si="4"/>
        <v>27257</v>
      </c>
      <c r="I42" s="23"/>
      <c r="J42" s="43">
        <f t="shared" si="5"/>
        <v>1</v>
      </c>
    </row>
    <row r="43" spans="2:10" ht="16.5" thickBot="1" thickTop="1">
      <c r="B43" s="19"/>
      <c r="C43" s="24">
        <f t="shared" si="6"/>
        <v>34</v>
      </c>
      <c r="D43" s="25">
        <f t="shared" si="7"/>
        <v>1203</v>
      </c>
      <c r="E43" s="21">
        <f t="shared" si="8"/>
        <v>352</v>
      </c>
      <c r="F43" s="21">
        <f t="shared" si="2"/>
        <v>352</v>
      </c>
      <c r="G43" s="21">
        <f t="shared" si="3"/>
        <v>851</v>
      </c>
      <c r="H43" s="26">
        <f aca="true" t="shared" si="9" ref="H43:H74">IF(C43&gt;D$5,"",IF(C43&lt;=D$5,(H42-G43),0))</f>
        <v>26406</v>
      </c>
      <c r="I43" s="23"/>
      <c r="J43" s="43">
        <f t="shared" si="5"/>
        <v>1</v>
      </c>
    </row>
    <row r="44" spans="2:10" ht="16.5" thickBot="1" thickTop="1">
      <c r="B44" s="19"/>
      <c r="C44" s="24">
        <f aca="true" t="shared" si="10" ref="C44:C75">IF(C43&lt;D$5,C43+1,"")</f>
        <v>35</v>
      </c>
      <c r="D44" s="25">
        <f t="shared" si="7"/>
        <v>1203</v>
      </c>
      <c r="E44" s="21">
        <f t="shared" si="8"/>
        <v>341</v>
      </c>
      <c r="F44" s="21">
        <f t="shared" si="2"/>
        <v>341</v>
      </c>
      <c r="G44" s="21">
        <f t="shared" si="3"/>
        <v>862</v>
      </c>
      <c r="H44" s="26">
        <f t="shared" si="9"/>
        <v>25544</v>
      </c>
      <c r="I44" s="23"/>
      <c r="J44" s="43">
        <f t="shared" si="5"/>
        <v>1</v>
      </c>
    </row>
    <row r="45" spans="2:10" ht="16.5" thickBot="1" thickTop="1">
      <c r="B45" s="19"/>
      <c r="C45" s="24">
        <f t="shared" si="10"/>
        <v>36</v>
      </c>
      <c r="D45" s="25">
        <f t="shared" si="7"/>
        <v>1203</v>
      </c>
      <c r="E45" s="21">
        <f t="shared" si="8"/>
        <v>330</v>
      </c>
      <c r="F45" s="21">
        <f t="shared" si="2"/>
        <v>330</v>
      </c>
      <c r="G45" s="21">
        <f t="shared" si="3"/>
        <v>873</v>
      </c>
      <c r="H45" s="26">
        <f t="shared" si="9"/>
        <v>24671</v>
      </c>
      <c r="I45" s="23"/>
      <c r="J45" s="43">
        <f t="shared" si="5"/>
        <v>1</v>
      </c>
    </row>
    <row r="46" spans="2:10" ht="16.5" thickBot="1" thickTop="1">
      <c r="B46" s="19"/>
      <c r="C46" s="24">
        <f t="shared" si="10"/>
        <v>37</v>
      </c>
      <c r="D46" s="25">
        <f t="shared" si="7"/>
        <v>1203</v>
      </c>
      <c r="E46" s="21">
        <f t="shared" si="8"/>
        <v>319</v>
      </c>
      <c r="F46" s="21">
        <f t="shared" si="2"/>
        <v>319</v>
      </c>
      <c r="G46" s="21">
        <f t="shared" si="3"/>
        <v>884</v>
      </c>
      <c r="H46" s="26">
        <f t="shared" si="9"/>
        <v>23787</v>
      </c>
      <c r="I46" s="23"/>
      <c r="J46" s="43">
        <f t="shared" si="5"/>
        <v>1</v>
      </c>
    </row>
    <row r="47" spans="2:10" ht="16.5" thickBot="1" thickTop="1">
      <c r="B47" s="19"/>
      <c r="C47" s="24">
        <f t="shared" si="10"/>
        <v>38</v>
      </c>
      <c r="D47" s="25">
        <f t="shared" si="7"/>
        <v>1203</v>
      </c>
      <c r="E47" s="21">
        <f t="shared" si="8"/>
        <v>307</v>
      </c>
      <c r="F47" s="21">
        <f t="shared" si="2"/>
        <v>307</v>
      </c>
      <c r="G47" s="21">
        <f t="shared" si="3"/>
        <v>896</v>
      </c>
      <c r="H47" s="26">
        <f t="shared" si="9"/>
        <v>22891</v>
      </c>
      <c r="I47" s="23"/>
      <c r="J47" s="43">
        <f t="shared" si="5"/>
        <v>1</v>
      </c>
    </row>
    <row r="48" spans="2:10" ht="16.5" thickBot="1" thickTop="1">
      <c r="B48" s="19"/>
      <c r="C48" s="24">
        <f t="shared" si="10"/>
        <v>39</v>
      </c>
      <c r="D48" s="25">
        <f t="shared" si="7"/>
        <v>1203</v>
      </c>
      <c r="E48" s="21">
        <f t="shared" si="8"/>
        <v>296</v>
      </c>
      <c r="F48" s="21">
        <f t="shared" si="2"/>
        <v>296</v>
      </c>
      <c r="G48" s="21">
        <f t="shared" si="3"/>
        <v>907</v>
      </c>
      <c r="H48" s="26">
        <f t="shared" si="9"/>
        <v>21984</v>
      </c>
      <c r="I48" s="23"/>
      <c r="J48" s="43">
        <f t="shared" si="5"/>
        <v>1</v>
      </c>
    </row>
    <row r="49" spans="2:10" ht="16.5" thickBot="1" thickTop="1">
      <c r="B49" s="19"/>
      <c r="C49" s="24">
        <f t="shared" si="10"/>
        <v>40</v>
      </c>
      <c r="D49" s="25">
        <f t="shared" si="7"/>
        <v>1203</v>
      </c>
      <c r="E49" s="21">
        <f t="shared" si="8"/>
        <v>284</v>
      </c>
      <c r="F49" s="21">
        <f t="shared" si="2"/>
        <v>284</v>
      </c>
      <c r="G49" s="21">
        <f t="shared" si="3"/>
        <v>919</v>
      </c>
      <c r="H49" s="26">
        <f t="shared" si="9"/>
        <v>21065</v>
      </c>
      <c r="I49" s="23"/>
      <c r="J49" s="43">
        <f t="shared" si="5"/>
        <v>1</v>
      </c>
    </row>
    <row r="50" spans="2:10" ht="16.5" thickBot="1" thickTop="1">
      <c r="B50" s="19"/>
      <c r="C50" s="24">
        <f t="shared" si="10"/>
        <v>41</v>
      </c>
      <c r="D50" s="25">
        <f t="shared" si="7"/>
        <v>1203</v>
      </c>
      <c r="E50" s="21">
        <f t="shared" si="8"/>
        <v>272</v>
      </c>
      <c r="F50" s="21">
        <f t="shared" si="2"/>
        <v>272</v>
      </c>
      <c r="G50" s="21">
        <f t="shared" si="3"/>
        <v>931</v>
      </c>
      <c r="H50" s="26">
        <f t="shared" si="9"/>
        <v>20134</v>
      </c>
      <c r="I50" s="23"/>
      <c r="J50" s="43">
        <f t="shared" si="5"/>
        <v>1</v>
      </c>
    </row>
    <row r="51" spans="2:10" ht="16.5" thickBot="1" thickTop="1">
      <c r="B51" s="19"/>
      <c r="C51" s="24">
        <f t="shared" si="10"/>
        <v>42</v>
      </c>
      <c r="D51" s="25">
        <f t="shared" si="7"/>
        <v>1203</v>
      </c>
      <c r="E51" s="21">
        <f t="shared" si="8"/>
        <v>260</v>
      </c>
      <c r="F51" s="21">
        <f t="shared" si="2"/>
        <v>260</v>
      </c>
      <c r="G51" s="21">
        <f t="shared" si="3"/>
        <v>943</v>
      </c>
      <c r="H51" s="26">
        <f t="shared" si="9"/>
        <v>19191</v>
      </c>
      <c r="I51" s="23"/>
      <c r="J51" s="43">
        <f t="shared" si="5"/>
        <v>1</v>
      </c>
    </row>
    <row r="52" spans="2:10" ht="16.5" thickBot="1" thickTop="1">
      <c r="B52" s="19"/>
      <c r="C52" s="24">
        <f t="shared" si="10"/>
        <v>43</v>
      </c>
      <c r="D52" s="25">
        <f t="shared" si="7"/>
        <v>1203</v>
      </c>
      <c r="E52" s="21">
        <f t="shared" si="8"/>
        <v>248</v>
      </c>
      <c r="F52" s="21">
        <f t="shared" si="2"/>
        <v>248</v>
      </c>
      <c r="G52" s="21">
        <f t="shared" si="3"/>
        <v>955</v>
      </c>
      <c r="H52" s="26">
        <f t="shared" si="9"/>
        <v>18236</v>
      </c>
      <c r="I52" s="23"/>
      <c r="J52" s="43">
        <f t="shared" si="5"/>
        <v>1</v>
      </c>
    </row>
    <row r="53" spans="2:10" ht="16.5" thickBot="1" thickTop="1">
      <c r="B53" s="19"/>
      <c r="C53" s="24">
        <f t="shared" si="10"/>
        <v>44</v>
      </c>
      <c r="D53" s="25">
        <f t="shared" si="7"/>
        <v>1203</v>
      </c>
      <c r="E53" s="21">
        <f t="shared" si="8"/>
        <v>236</v>
      </c>
      <c r="F53" s="21">
        <f t="shared" si="2"/>
        <v>236</v>
      </c>
      <c r="G53" s="21">
        <f t="shared" si="3"/>
        <v>967</v>
      </c>
      <c r="H53" s="26">
        <f t="shared" si="9"/>
        <v>17269</v>
      </c>
      <c r="I53" s="23"/>
      <c r="J53" s="43">
        <f t="shared" si="5"/>
        <v>1</v>
      </c>
    </row>
    <row r="54" spans="2:10" ht="16.5" thickBot="1" thickTop="1">
      <c r="B54" s="19"/>
      <c r="C54" s="24">
        <f t="shared" si="10"/>
        <v>45</v>
      </c>
      <c r="D54" s="25">
        <f t="shared" si="7"/>
        <v>1203</v>
      </c>
      <c r="E54" s="21">
        <f t="shared" si="8"/>
        <v>223</v>
      </c>
      <c r="F54" s="21">
        <f t="shared" si="2"/>
        <v>223</v>
      </c>
      <c r="G54" s="21">
        <f t="shared" si="3"/>
        <v>980</v>
      </c>
      <c r="H54" s="26">
        <f t="shared" si="9"/>
        <v>16289</v>
      </c>
      <c r="I54" s="23"/>
      <c r="J54" s="43">
        <f t="shared" si="5"/>
        <v>1</v>
      </c>
    </row>
    <row r="55" spans="2:10" ht="16.5" thickBot="1" thickTop="1">
      <c r="B55" s="19"/>
      <c r="C55" s="24">
        <f t="shared" si="10"/>
        <v>46</v>
      </c>
      <c r="D55" s="25">
        <f t="shared" si="7"/>
        <v>1203</v>
      </c>
      <c r="E55" s="21">
        <f t="shared" si="8"/>
        <v>211</v>
      </c>
      <c r="F55" s="21">
        <f t="shared" si="2"/>
        <v>211</v>
      </c>
      <c r="G55" s="21">
        <f t="shared" si="3"/>
        <v>992</v>
      </c>
      <c r="H55" s="26">
        <f t="shared" si="9"/>
        <v>15297</v>
      </c>
      <c r="I55" s="23"/>
      <c r="J55" s="43">
        <f t="shared" si="5"/>
        <v>1</v>
      </c>
    </row>
    <row r="56" spans="2:10" ht="16.5" thickBot="1" thickTop="1">
      <c r="B56" s="19"/>
      <c r="C56" s="24">
        <f t="shared" si="10"/>
        <v>47</v>
      </c>
      <c r="D56" s="25">
        <f t="shared" si="7"/>
        <v>1203</v>
      </c>
      <c r="E56" s="21">
        <f t="shared" si="8"/>
        <v>198</v>
      </c>
      <c r="F56" s="21">
        <f t="shared" si="2"/>
        <v>198</v>
      </c>
      <c r="G56" s="21">
        <f t="shared" si="3"/>
        <v>1005</v>
      </c>
      <c r="H56" s="26">
        <f t="shared" si="9"/>
        <v>14292</v>
      </c>
      <c r="I56" s="23"/>
      <c r="J56" s="43">
        <f t="shared" si="5"/>
        <v>1</v>
      </c>
    </row>
    <row r="57" spans="2:10" ht="16.5" thickBot="1" thickTop="1">
      <c r="B57" s="19"/>
      <c r="C57" s="24">
        <f t="shared" si="10"/>
        <v>48</v>
      </c>
      <c r="D57" s="25">
        <f t="shared" si="7"/>
        <v>1203</v>
      </c>
      <c r="E57" s="21">
        <f t="shared" si="8"/>
        <v>185</v>
      </c>
      <c r="F57" s="21">
        <f t="shared" si="2"/>
        <v>185</v>
      </c>
      <c r="G57" s="21">
        <f t="shared" si="3"/>
        <v>1018</v>
      </c>
      <c r="H57" s="26">
        <f t="shared" si="9"/>
        <v>13274</v>
      </c>
      <c r="I57" s="23"/>
      <c r="J57" s="43">
        <f t="shared" si="5"/>
        <v>1</v>
      </c>
    </row>
    <row r="58" spans="2:10" ht="16.5" thickBot="1" thickTop="1">
      <c r="B58" s="19"/>
      <c r="C58" s="24">
        <f t="shared" si="10"/>
        <v>49</v>
      </c>
      <c r="D58" s="25">
        <f t="shared" si="7"/>
        <v>1203</v>
      </c>
      <c r="E58" s="21">
        <f t="shared" si="8"/>
        <v>172</v>
      </c>
      <c r="F58" s="21">
        <f t="shared" si="2"/>
        <v>172</v>
      </c>
      <c r="G58" s="21">
        <f t="shared" si="3"/>
        <v>1031</v>
      </c>
      <c r="H58" s="26">
        <f t="shared" si="9"/>
        <v>12243</v>
      </c>
      <c r="I58" s="23"/>
      <c r="J58" s="43">
        <f t="shared" si="5"/>
        <v>1</v>
      </c>
    </row>
    <row r="59" spans="2:10" ht="16.5" thickBot="1" thickTop="1">
      <c r="B59" s="19"/>
      <c r="C59" s="24">
        <f t="shared" si="10"/>
        <v>50</v>
      </c>
      <c r="D59" s="25">
        <f t="shared" si="7"/>
        <v>1203</v>
      </c>
      <c r="E59" s="21">
        <f t="shared" si="8"/>
        <v>158</v>
      </c>
      <c r="F59" s="21">
        <f t="shared" si="2"/>
        <v>158</v>
      </c>
      <c r="G59" s="21">
        <f t="shared" si="3"/>
        <v>1045</v>
      </c>
      <c r="H59" s="26">
        <f t="shared" si="9"/>
        <v>11198</v>
      </c>
      <c r="I59" s="23"/>
      <c r="J59" s="43">
        <f t="shared" si="5"/>
        <v>1</v>
      </c>
    </row>
    <row r="60" spans="2:10" ht="16.5" thickBot="1" thickTop="1">
      <c r="B60" s="19"/>
      <c r="C60" s="24">
        <f t="shared" si="10"/>
        <v>51</v>
      </c>
      <c r="D60" s="25">
        <f t="shared" si="7"/>
        <v>1203</v>
      </c>
      <c r="E60" s="21">
        <f t="shared" si="8"/>
        <v>145</v>
      </c>
      <c r="F60" s="21">
        <f t="shared" si="2"/>
        <v>145</v>
      </c>
      <c r="G60" s="21">
        <f t="shared" si="3"/>
        <v>1058</v>
      </c>
      <c r="H60" s="26">
        <f t="shared" si="9"/>
        <v>10140</v>
      </c>
      <c r="I60" s="23"/>
      <c r="J60" s="43">
        <f t="shared" si="5"/>
        <v>1</v>
      </c>
    </row>
    <row r="61" spans="2:10" ht="16.5" thickBot="1" thickTop="1">
      <c r="B61" s="19"/>
      <c r="C61" s="24">
        <f t="shared" si="10"/>
        <v>52</v>
      </c>
      <c r="D61" s="25">
        <f t="shared" si="7"/>
        <v>1203</v>
      </c>
      <c r="E61" s="21">
        <f t="shared" si="8"/>
        <v>131</v>
      </c>
      <c r="F61" s="21">
        <f t="shared" si="2"/>
        <v>131</v>
      </c>
      <c r="G61" s="21">
        <f t="shared" si="3"/>
        <v>1072</v>
      </c>
      <c r="H61" s="26">
        <f t="shared" si="9"/>
        <v>9068</v>
      </c>
      <c r="I61" s="23"/>
      <c r="J61" s="43">
        <f t="shared" si="5"/>
        <v>1</v>
      </c>
    </row>
    <row r="62" spans="2:10" ht="16.5" thickBot="1" thickTop="1">
      <c r="B62" s="19"/>
      <c r="C62" s="24">
        <f t="shared" si="10"/>
        <v>53</v>
      </c>
      <c r="D62" s="25">
        <f t="shared" si="7"/>
        <v>1203</v>
      </c>
      <c r="E62" s="21">
        <f t="shared" si="8"/>
        <v>117</v>
      </c>
      <c r="F62" s="21">
        <f t="shared" si="2"/>
        <v>117</v>
      </c>
      <c r="G62" s="21">
        <f t="shared" si="3"/>
        <v>1086</v>
      </c>
      <c r="H62" s="26">
        <f t="shared" si="9"/>
        <v>7982</v>
      </c>
      <c r="I62" s="23"/>
      <c r="J62" s="43">
        <f t="shared" si="5"/>
        <v>1</v>
      </c>
    </row>
    <row r="63" spans="2:10" ht="16.5" thickBot="1" thickTop="1">
      <c r="B63" s="19"/>
      <c r="C63" s="24">
        <f t="shared" si="10"/>
        <v>54</v>
      </c>
      <c r="D63" s="25">
        <f t="shared" si="7"/>
        <v>1203</v>
      </c>
      <c r="E63" s="21">
        <f t="shared" si="8"/>
        <v>103</v>
      </c>
      <c r="F63" s="21">
        <f t="shared" si="2"/>
        <v>103</v>
      </c>
      <c r="G63" s="21">
        <f t="shared" si="3"/>
        <v>1100</v>
      </c>
      <c r="H63" s="26">
        <f t="shared" si="9"/>
        <v>6882</v>
      </c>
      <c r="I63" s="23"/>
      <c r="J63" s="43">
        <f t="shared" si="5"/>
        <v>1</v>
      </c>
    </row>
    <row r="64" spans="2:10" ht="16.5" thickBot="1" thickTop="1">
      <c r="B64" s="19"/>
      <c r="C64" s="24">
        <f t="shared" si="10"/>
        <v>55</v>
      </c>
      <c r="D64" s="25">
        <f t="shared" si="7"/>
        <v>1203</v>
      </c>
      <c r="E64" s="21">
        <f t="shared" si="8"/>
        <v>89</v>
      </c>
      <c r="F64" s="21">
        <f t="shared" si="2"/>
        <v>89</v>
      </c>
      <c r="G64" s="21">
        <f t="shared" si="3"/>
        <v>1114</v>
      </c>
      <c r="H64" s="26">
        <f t="shared" si="9"/>
        <v>5768</v>
      </c>
      <c r="I64" s="23"/>
      <c r="J64" s="43">
        <f t="shared" si="5"/>
        <v>1</v>
      </c>
    </row>
    <row r="65" spans="2:10" ht="16.5" thickBot="1" thickTop="1">
      <c r="B65" s="19"/>
      <c r="C65" s="24">
        <f t="shared" si="10"/>
        <v>56</v>
      </c>
      <c r="D65" s="25">
        <f t="shared" si="7"/>
        <v>1203</v>
      </c>
      <c r="E65" s="21">
        <f t="shared" si="8"/>
        <v>75</v>
      </c>
      <c r="F65" s="21">
        <f t="shared" si="2"/>
        <v>75</v>
      </c>
      <c r="G65" s="21">
        <f t="shared" si="3"/>
        <v>1128</v>
      </c>
      <c r="H65" s="26">
        <f t="shared" si="9"/>
        <v>4640</v>
      </c>
      <c r="I65" s="23"/>
      <c r="J65" s="43">
        <f t="shared" si="5"/>
        <v>1</v>
      </c>
    </row>
    <row r="66" spans="2:10" ht="16.5" thickBot="1" thickTop="1">
      <c r="B66" s="19"/>
      <c r="C66" s="24">
        <f t="shared" si="10"/>
        <v>57</v>
      </c>
      <c r="D66" s="25">
        <f t="shared" si="7"/>
        <v>1203</v>
      </c>
      <c r="E66" s="21">
        <f t="shared" si="8"/>
        <v>60</v>
      </c>
      <c r="F66" s="21">
        <f t="shared" si="2"/>
        <v>60</v>
      </c>
      <c r="G66" s="21">
        <f t="shared" si="3"/>
        <v>1143</v>
      </c>
      <c r="H66" s="26">
        <f t="shared" si="9"/>
        <v>3497</v>
      </c>
      <c r="I66" s="23"/>
      <c r="J66" s="43">
        <f t="shared" si="5"/>
        <v>1</v>
      </c>
    </row>
    <row r="67" spans="2:10" ht="16.5" thickBot="1" thickTop="1">
      <c r="B67" s="19"/>
      <c r="C67" s="24">
        <f t="shared" si="10"/>
        <v>58</v>
      </c>
      <c r="D67" s="25">
        <f t="shared" si="7"/>
        <v>1203</v>
      </c>
      <c r="E67" s="21">
        <f t="shared" si="8"/>
        <v>45</v>
      </c>
      <c r="F67" s="21">
        <f t="shared" si="2"/>
        <v>45</v>
      </c>
      <c r="G67" s="21">
        <f t="shared" si="3"/>
        <v>1158</v>
      </c>
      <c r="H67" s="26">
        <f t="shared" si="9"/>
        <v>2339</v>
      </c>
      <c r="I67" s="23"/>
      <c r="J67" s="43">
        <f t="shared" si="5"/>
        <v>1</v>
      </c>
    </row>
    <row r="68" spans="2:10" ht="16.5" thickBot="1" thickTop="1">
      <c r="B68" s="19"/>
      <c r="C68" s="24">
        <f t="shared" si="10"/>
        <v>59</v>
      </c>
      <c r="D68" s="25">
        <f t="shared" si="7"/>
        <v>1203</v>
      </c>
      <c r="E68" s="21">
        <f t="shared" si="8"/>
        <v>30</v>
      </c>
      <c r="F68" s="21">
        <f t="shared" si="2"/>
        <v>30</v>
      </c>
      <c r="G68" s="21">
        <f t="shared" si="3"/>
        <v>1173</v>
      </c>
      <c r="H68" s="26">
        <f t="shared" si="9"/>
        <v>1166</v>
      </c>
      <c r="I68" s="23"/>
      <c r="J68" s="43">
        <f t="shared" si="5"/>
        <v>1</v>
      </c>
    </row>
    <row r="69" spans="2:10" ht="16.5" thickBot="1" thickTop="1">
      <c r="B69" s="19"/>
      <c r="C69" s="24">
        <f t="shared" si="10"/>
        <v>60</v>
      </c>
      <c r="D69" s="25">
        <f t="shared" si="7"/>
        <v>1203</v>
      </c>
      <c r="E69" s="21">
        <f t="shared" si="8"/>
        <v>15</v>
      </c>
      <c r="F69" s="21">
        <f t="shared" si="2"/>
        <v>15</v>
      </c>
      <c r="G69" s="21">
        <f t="shared" si="3"/>
        <v>1188</v>
      </c>
      <c r="H69" s="26">
        <f t="shared" si="9"/>
        <v>-22</v>
      </c>
      <c r="I69" s="23"/>
      <c r="J69" s="43">
        <f t="shared" si="5"/>
        <v>1</v>
      </c>
    </row>
    <row r="70" spans="2:10" ht="16.5" thickBot="1" thickTop="1">
      <c r="B70" s="19"/>
      <c r="C70" s="24">
        <f t="shared" si="10"/>
      </c>
      <c r="D70" s="25">
        <f t="shared" si="7"/>
      </c>
      <c r="E70" s="21" t="e">
        <f t="shared" si="8"/>
        <v>#VALUE!</v>
      </c>
      <c r="F70" s="21">
        <f t="shared" si="2"/>
      </c>
      <c r="G70" s="21">
        <f t="shared" si="3"/>
      </c>
      <c r="H70" s="26">
        <f t="shared" si="9"/>
      </c>
      <c r="I70" s="23"/>
      <c r="J70" s="43">
        <f t="shared" si="5"/>
        <v>0</v>
      </c>
    </row>
    <row r="71" spans="2:10" ht="16.5" thickBot="1" thickTop="1">
      <c r="B71" s="19"/>
      <c r="C71" s="24">
        <f t="shared" si="10"/>
      </c>
      <c r="D71" s="25">
        <f t="shared" si="7"/>
      </c>
      <c r="E71" s="21" t="e">
        <f t="shared" si="8"/>
        <v>#VALUE!</v>
      </c>
      <c r="F71" s="21">
        <f t="shared" si="2"/>
      </c>
      <c r="G71" s="21">
        <f t="shared" si="3"/>
      </c>
      <c r="H71" s="26">
        <f t="shared" si="9"/>
      </c>
      <c r="I71" s="23"/>
      <c r="J71" s="43">
        <f t="shared" si="5"/>
        <v>0</v>
      </c>
    </row>
    <row r="72" spans="2:10" ht="16.5" thickBot="1" thickTop="1">
      <c r="B72" s="19"/>
      <c r="C72" s="24">
        <f t="shared" si="10"/>
      </c>
      <c r="D72" s="25">
        <f t="shared" si="7"/>
      </c>
      <c r="E72" s="21" t="e">
        <f t="shared" si="8"/>
        <v>#VALUE!</v>
      </c>
      <c r="F72" s="21">
        <f t="shared" si="2"/>
      </c>
      <c r="G72" s="21">
        <f t="shared" si="3"/>
      </c>
      <c r="H72" s="26">
        <f t="shared" si="9"/>
      </c>
      <c r="I72" s="23"/>
      <c r="J72" s="43">
        <f t="shared" si="5"/>
        <v>0</v>
      </c>
    </row>
    <row r="73" spans="2:10" ht="16.5" thickBot="1" thickTop="1">
      <c r="B73" s="19"/>
      <c r="C73" s="24">
        <f t="shared" si="10"/>
      </c>
      <c r="D73" s="25">
        <f t="shared" si="7"/>
      </c>
      <c r="E73" s="21" t="e">
        <f t="shared" si="8"/>
        <v>#VALUE!</v>
      </c>
      <c r="F73" s="21">
        <f t="shared" si="2"/>
      </c>
      <c r="G73" s="21">
        <f t="shared" si="3"/>
      </c>
      <c r="H73" s="26">
        <f t="shared" si="9"/>
      </c>
      <c r="I73" s="23"/>
      <c r="J73" s="43">
        <f t="shared" si="5"/>
        <v>0</v>
      </c>
    </row>
    <row r="74" spans="2:10" ht="16.5" thickBot="1" thickTop="1">
      <c r="B74" s="19"/>
      <c r="C74" s="24">
        <f t="shared" si="10"/>
      </c>
      <c r="D74" s="25">
        <f aca="true" t="shared" si="11" ref="D74:D105">IF(C74&gt;D$5,"",IF(C74&lt;=D$5,B$3,0))</f>
      </c>
      <c r="E74" s="21" t="e">
        <f aca="true" t="shared" si="12" ref="E74:E105">ROUND(-IF(C74="","",IF(C74&lt;=$D$5,(IPMT($D$6/12,C74,$D$5,$D$4)),-$D$4*$D$6/12)),0)</f>
        <v>#VALUE!</v>
      </c>
      <c r="F74" s="21">
        <f t="shared" si="2"/>
      </c>
      <c r="G74" s="21">
        <f t="shared" si="3"/>
      </c>
      <c r="H74" s="26">
        <f t="shared" si="9"/>
      </c>
      <c r="I74" s="23"/>
      <c r="J74" s="43">
        <f t="shared" si="5"/>
        <v>0</v>
      </c>
    </row>
    <row r="75" spans="2:10" ht="16.5" thickBot="1" thickTop="1">
      <c r="B75" s="19"/>
      <c r="C75" s="24">
        <f t="shared" si="10"/>
      </c>
      <c r="D75" s="25">
        <f t="shared" si="11"/>
      </c>
      <c r="E75" s="21" t="e">
        <f t="shared" si="12"/>
        <v>#VALUE!</v>
      </c>
      <c r="F75" s="21">
        <f t="shared" si="2"/>
      </c>
      <c r="G75" s="21">
        <f t="shared" si="3"/>
      </c>
      <c r="H75" s="26">
        <f aca="true" t="shared" si="13" ref="H75:H106">IF(C75&gt;D$5,"",IF(C75&lt;=D$5,(H74-G75),0))</f>
      </c>
      <c r="I75" s="23"/>
      <c r="J75" s="43">
        <f aca="true" t="shared" si="14" ref="J75:J129">IF(H75="",0,1)</f>
        <v>0</v>
      </c>
    </row>
    <row r="76" spans="2:10" ht="16.5" thickBot="1" thickTop="1">
      <c r="B76" s="19"/>
      <c r="C76" s="24">
        <f aca="true" t="shared" si="15" ref="C76:C107">IF(C75&lt;D$5,C75+1,"")</f>
      </c>
      <c r="D76" s="25">
        <f t="shared" si="11"/>
      </c>
      <c r="E76" s="21" t="e">
        <f t="shared" si="12"/>
        <v>#VALUE!</v>
      </c>
      <c r="F76" s="21">
        <f t="shared" si="2"/>
      </c>
      <c r="G76" s="21">
        <f t="shared" si="3"/>
      </c>
      <c r="H76" s="26">
        <f t="shared" si="13"/>
      </c>
      <c r="I76" s="23"/>
      <c r="J76" s="43">
        <f t="shared" si="14"/>
        <v>0</v>
      </c>
    </row>
    <row r="77" spans="2:10" ht="16.5" thickBot="1" thickTop="1">
      <c r="B77" s="19"/>
      <c r="C77" s="24">
        <f t="shared" si="15"/>
      </c>
      <c r="D77" s="25">
        <f t="shared" si="11"/>
      </c>
      <c r="E77" s="21" t="e">
        <f t="shared" si="12"/>
        <v>#VALUE!</v>
      </c>
      <c r="F77" s="21">
        <f t="shared" si="2"/>
      </c>
      <c r="G77" s="21">
        <f t="shared" si="3"/>
      </c>
      <c r="H77" s="26">
        <f t="shared" si="13"/>
      </c>
      <c r="I77" s="23"/>
      <c r="J77" s="43">
        <f t="shared" si="14"/>
        <v>0</v>
      </c>
    </row>
    <row r="78" spans="2:10" ht="16.5" thickBot="1" thickTop="1">
      <c r="B78" s="19"/>
      <c r="C78" s="24">
        <f t="shared" si="15"/>
      </c>
      <c r="D78" s="25">
        <f t="shared" si="11"/>
      </c>
      <c r="E78" s="21" t="e">
        <f t="shared" si="12"/>
        <v>#VALUE!</v>
      </c>
      <c r="F78" s="21">
        <f t="shared" si="2"/>
      </c>
      <c r="G78" s="21">
        <f t="shared" si="3"/>
      </c>
      <c r="H78" s="26">
        <f t="shared" si="13"/>
      </c>
      <c r="I78" s="23"/>
      <c r="J78" s="43">
        <f t="shared" si="14"/>
        <v>0</v>
      </c>
    </row>
    <row r="79" spans="2:10" ht="16.5" thickBot="1" thickTop="1">
      <c r="B79" s="19"/>
      <c r="C79" s="24">
        <f t="shared" si="15"/>
      </c>
      <c r="D79" s="25">
        <f t="shared" si="11"/>
      </c>
      <c r="E79" s="21" t="e">
        <f t="shared" si="12"/>
        <v>#VALUE!</v>
      </c>
      <c r="F79" s="21">
        <f t="shared" si="2"/>
      </c>
      <c r="G79" s="21">
        <f t="shared" si="3"/>
      </c>
      <c r="H79" s="26">
        <f t="shared" si="13"/>
      </c>
      <c r="I79" s="23"/>
      <c r="J79" s="43">
        <f t="shared" si="14"/>
        <v>0</v>
      </c>
    </row>
    <row r="80" spans="2:10" ht="16.5" thickBot="1" thickTop="1">
      <c r="B80" s="19"/>
      <c r="C80" s="24">
        <f t="shared" si="15"/>
      </c>
      <c r="D80" s="25">
        <f t="shared" si="11"/>
      </c>
      <c r="E80" s="21" t="e">
        <f t="shared" si="12"/>
        <v>#VALUE!</v>
      </c>
      <c r="F80" s="21">
        <f t="shared" si="2"/>
      </c>
      <c r="G80" s="21">
        <f t="shared" si="3"/>
      </c>
      <c r="H80" s="26">
        <f t="shared" si="13"/>
      </c>
      <c r="I80" s="23"/>
      <c r="J80" s="43">
        <f t="shared" si="14"/>
        <v>0</v>
      </c>
    </row>
    <row r="81" spans="2:10" ht="16.5" thickBot="1" thickTop="1">
      <c r="B81" s="19"/>
      <c r="C81" s="24">
        <f t="shared" si="15"/>
      </c>
      <c r="D81" s="25">
        <f t="shared" si="11"/>
      </c>
      <c r="E81" s="21" t="e">
        <f t="shared" si="12"/>
        <v>#VALUE!</v>
      </c>
      <c r="F81" s="21">
        <f t="shared" si="2"/>
      </c>
      <c r="G81" s="21">
        <f t="shared" si="3"/>
      </c>
      <c r="H81" s="26">
        <f t="shared" si="13"/>
      </c>
      <c r="I81" s="23"/>
      <c r="J81" s="43">
        <f t="shared" si="14"/>
        <v>0</v>
      </c>
    </row>
    <row r="82" spans="2:10" ht="16.5" thickBot="1" thickTop="1">
      <c r="B82" s="19"/>
      <c r="C82" s="24">
        <f t="shared" si="15"/>
      </c>
      <c r="D82" s="25">
        <f t="shared" si="11"/>
      </c>
      <c r="E82" s="21" t="e">
        <f t="shared" si="12"/>
        <v>#VALUE!</v>
      </c>
      <c r="F82" s="21">
        <f t="shared" si="2"/>
      </c>
      <c r="G82" s="21">
        <f t="shared" si="3"/>
      </c>
      <c r="H82" s="26">
        <f t="shared" si="13"/>
      </c>
      <c r="I82" s="23"/>
      <c r="J82" s="43">
        <f t="shared" si="14"/>
        <v>0</v>
      </c>
    </row>
    <row r="83" spans="2:10" ht="16.5" thickBot="1" thickTop="1">
      <c r="B83" s="19"/>
      <c r="C83" s="24">
        <f t="shared" si="15"/>
      </c>
      <c r="D83" s="25">
        <f t="shared" si="11"/>
      </c>
      <c r="E83" s="21" t="e">
        <f t="shared" si="12"/>
        <v>#VALUE!</v>
      </c>
      <c r="F83" s="21">
        <f t="shared" si="2"/>
      </c>
      <c r="G83" s="21">
        <f t="shared" si="3"/>
      </c>
      <c r="H83" s="26">
        <f t="shared" si="13"/>
      </c>
      <c r="I83" s="23"/>
      <c r="J83" s="43">
        <f t="shared" si="14"/>
        <v>0</v>
      </c>
    </row>
    <row r="84" spans="2:10" ht="16.5" thickBot="1" thickTop="1">
      <c r="B84" s="19"/>
      <c r="C84" s="24">
        <f t="shared" si="15"/>
      </c>
      <c r="D84" s="25">
        <f t="shared" si="11"/>
      </c>
      <c r="E84" s="21" t="e">
        <f t="shared" si="12"/>
        <v>#VALUE!</v>
      </c>
      <c r="F84" s="21">
        <f t="shared" si="2"/>
      </c>
      <c r="G84" s="21">
        <f t="shared" si="3"/>
      </c>
      <c r="H84" s="26">
        <f t="shared" si="13"/>
      </c>
      <c r="I84" s="23"/>
      <c r="J84" s="43">
        <f t="shared" si="14"/>
        <v>0</v>
      </c>
    </row>
    <row r="85" spans="2:10" ht="16.5" thickBot="1" thickTop="1">
      <c r="B85" s="19"/>
      <c r="C85" s="24">
        <f t="shared" si="15"/>
      </c>
      <c r="D85" s="25">
        <f t="shared" si="11"/>
      </c>
      <c r="E85" s="21" t="e">
        <f t="shared" si="12"/>
        <v>#VALUE!</v>
      </c>
      <c r="F85" s="21">
        <f t="shared" si="2"/>
      </c>
      <c r="G85" s="21">
        <f t="shared" si="3"/>
      </c>
      <c r="H85" s="26">
        <f t="shared" si="13"/>
      </c>
      <c r="I85" s="23"/>
      <c r="J85" s="43">
        <f t="shared" si="14"/>
        <v>0</v>
      </c>
    </row>
    <row r="86" spans="2:10" ht="16.5" thickBot="1" thickTop="1">
      <c r="B86" s="19"/>
      <c r="C86" s="24">
        <f t="shared" si="15"/>
      </c>
      <c r="D86" s="25">
        <f t="shared" si="11"/>
      </c>
      <c r="E86" s="21" t="e">
        <f t="shared" si="12"/>
        <v>#VALUE!</v>
      </c>
      <c r="F86" s="21">
        <f t="shared" si="2"/>
      </c>
      <c r="G86" s="21">
        <f t="shared" si="3"/>
      </c>
      <c r="H86" s="26">
        <f t="shared" si="13"/>
      </c>
      <c r="I86" s="23"/>
      <c r="J86" s="43">
        <f t="shared" si="14"/>
        <v>0</v>
      </c>
    </row>
    <row r="87" spans="2:10" ht="16.5" thickBot="1" thickTop="1">
      <c r="B87" s="19"/>
      <c r="C87" s="24">
        <f t="shared" si="15"/>
      </c>
      <c r="D87" s="25">
        <f t="shared" si="11"/>
      </c>
      <c r="E87" s="21" t="e">
        <f t="shared" si="12"/>
        <v>#VALUE!</v>
      </c>
      <c r="F87" s="21">
        <f t="shared" si="2"/>
      </c>
      <c r="G87" s="21">
        <f t="shared" si="3"/>
      </c>
      <c r="H87" s="26">
        <f t="shared" si="13"/>
      </c>
      <c r="I87" s="23"/>
      <c r="J87" s="43">
        <f t="shared" si="14"/>
        <v>0</v>
      </c>
    </row>
    <row r="88" spans="2:10" ht="16.5" thickBot="1" thickTop="1">
      <c r="B88" s="19"/>
      <c r="C88" s="24">
        <f t="shared" si="15"/>
      </c>
      <c r="D88" s="25">
        <f t="shared" si="11"/>
      </c>
      <c r="E88" s="21" t="e">
        <f t="shared" si="12"/>
        <v>#VALUE!</v>
      </c>
      <c r="F88" s="21">
        <f t="shared" si="2"/>
      </c>
      <c r="G88" s="21">
        <f t="shared" si="3"/>
      </c>
      <c r="H88" s="26">
        <f t="shared" si="13"/>
      </c>
      <c r="I88" s="23"/>
      <c r="J88" s="43">
        <f t="shared" si="14"/>
        <v>0</v>
      </c>
    </row>
    <row r="89" spans="2:10" ht="16.5" thickBot="1" thickTop="1">
      <c r="B89" s="19"/>
      <c r="C89" s="24">
        <f t="shared" si="15"/>
      </c>
      <c r="D89" s="25">
        <f t="shared" si="11"/>
      </c>
      <c r="E89" s="21" t="e">
        <f t="shared" si="12"/>
        <v>#VALUE!</v>
      </c>
      <c r="F89" s="21">
        <f t="shared" si="2"/>
      </c>
      <c r="G89" s="21">
        <f t="shared" si="3"/>
      </c>
      <c r="H89" s="26">
        <f t="shared" si="13"/>
      </c>
      <c r="I89" s="23"/>
      <c r="J89" s="43">
        <f t="shared" si="14"/>
        <v>0</v>
      </c>
    </row>
    <row r="90" spans="2:10" ht="16.5" thickBot="1" thickTop="1">
      <c r="B90" s="19"/>
      <c r="C90" s="24">
        <f t="shared" si="15"/>
      </c>
      <c r="D90" s="25">
        <f t="shared" si="11"/>
      </c>
      <c r="E90" s="21" t="e">
        <f t="shared" si="12"/>
        <v>#VALUE!</v>
      </c>
      <c r="F90" s="21">
        <f t="shared" si="2"/>
      </c>
      <c r="G90" s="21">
        <f t="shared" si="3"/>
      </c>
      <c r="H90" s="26">
        <f t="shared" si="13"/>
      </c>
      <c r="I90" s="23"/>
      <c r="J90" s="43">
        <f t="shared" si="14"/>
        <v>0</v>
      </c>
    </row>
    <row r="91" spans="2:10" ht="16.5" thickBot="1" thickTop="1">
      <c r="B91" s="19"/>
      <c r="C91" s="24">
        <f t="shared" si="15"/>
      </c>
      <c r="D91" s="25">
        <f t="shared" si="11"/>
      </c>
      <c r="E91" s="21" t="e">
        <f t="shared" si="12"/>
        <v>#VALUE!</v>
      </c>
      <c r="F91" s="21">
        <f t="shared" si="2"/>
      </c>
      <c r="G91" s="21">
        <f t="shared" si="3"/>
      </c>
      <c r="H91" s="26">
        <f t="shared" si="13"/>
      </c>
      <c r="I91" s="23"/>
      <c r="J91" s="43">
        <f t="shared" si="14"/>
        <v>0</v>
      </c>
    </row>
    <row r="92" spans="2:10" ht="16.5" thickBot="1" thickTop="1">
      <c r="B92" s="19"/>
      <c r="C92" s="24">
        <f t="shared" si="15"/>
      </c>
      <c r="D92" s="25">
        <f t="shared" si="11"/>
      </c>
      <c r="E92" s="21" t="e">
        <f t="shared" si="12"/>
        <v>#VALUE!</v>
      </c>
      <c r="F92" s="21">
        <f t="shared" si="2"/>
      </c>
      <c r="G92" s="21">
        <f t="shared" si="3"/>
      </c>
      <c r="H92" s="26">
        <f t="shared" si="13"/>
      </c>
      <c r="I92" s="23"/>
      <c r="J92" s="43">
        <f t="shared" si="14"/>
        <v>0</v>
      </c>
    </row>
    <row r="93" spans="2:10" ht="16.5" thickBot="1" thickTop="1">
      <c r="B93" s="19"/>
      <c r="C93" s="24">
        <f t="shared" si="15"/>
      </c>
      <c r="D93" s="25">
        <f t="shared" si="11"/>
      </c>
      <c r="E93" s="21" t="e">
        <f t="shared" si="12"/>
        <v>#VALUE!</v>
      </c>
      <c r="F93" s="21">
        <f t="shared" si="2"/>
      </c>
      <c r="G93" s="21">
        <f t="shared" si="3"/>
      </c>
      <c r="H93" s="26">
        <f t="shared" si="13"/>
      </c>
      <c r="I93" s="23"/>
      <c r="J93" s="43">
        <f t="shared" si="14"/>
        <v>0</v>
      </c>
    </row>
    <row r="94" spans="2:10" ht="16.5" thickBot="1" thickTop="1">
      <c r="B94" s="19"/>
      <c r="C94" s="24">
        <f t="shared" si="15"/>
      </c>
      <c r="D94" s="25">
        <f t="shared" si="11"/>
      </c>
      <c r="E94" s="21" t="e">
        <f t="shared" si="12"/>
        <v>#VALUE!</v>
      </c>
      <c r="F94" s="21">
        <f t="shared" si="2"/>
      </c>
      <c r="G94" s="21">
        <f t="shared" si="3"/>
      </c>
      <c r="H94" s="26">
        <f t="shared" si="13"/>
      </c>
      <c r="I94" s="23"/>
      <c r="J94" s="43">
        <f t="shared" si="14"/>
        <v>0</v>
      </c>
    </row>
    <row r="95" spans="2:10" ht="16.5" thickBot="1" thickTop="1">
      <c r="B95" s="19"/>
      <c r="C95" s="24">
        <f t="shared" si="15"/>
      </c>
      <c r="D95" s="25">
        <f t="shared" si="11"/>
      </c>
      <c r="E95" s="21" t="e">
        <f t="shared" si="12"/>
        <v>#VALUE!</v>
      </c>
      <c r="F95" s="21">
        <f t="shared" si="2"/>
      </c>
      <c r="G95" s="21">
        <f t="shared" si="3"/>
      </c>
      <c r="H95" s="26">
        <f t="shared" si="13"/>
      </c>
      <c r="I95" s="23"/>
      <c r="J95" s="43">
        <f t="shared" si="14"/>
        <v>0</v>
      </c>
    </row>
    <row r="96" spans="2:10" ht="16.5" thickBot="1" thickTop="1">
      <c r="B96" s="19"/>
      <c r="C96" s="24">
        <f t="shared" si="15"/>
      </c>
      <c r="D96" s="25">
        <f t="shared" si="11"/>
      </c>
      <c r="E96" s="21" t="e">
        <f t="shared" si="12"/>
        <v>#VALUE!</v>
      </c>
      <c r="F96" s="21">
        <f t="shared" si="2"/>
      </c>
      <c r="G96" s="21">
        <f t="shared" si="3"/>
      </c>
      <c r="H96" s="26">
        <f t="shared" si="13"/>
      </c>
      <c r="I96" s="23"/>
      <c r="J96" s="43">
        <f t="shared" si="14"/>
        <v>0</v>
      </c>
    </row>
    <row r="97" spans="2:10" ht="16.5" thickBot="1" thickTop="1">
      <c r="B97" s="19"/>
      <c r="C97" s="24">
        <f t="shared" si="15"/>
      </c>
      <c r="D97" s="25">
        <f t="shared" si="11"/>
      </c>
      <c r="E97" s="21" t="e">
        <f t="shared" si="12"/>
        <v>#VALUE!</v>
      </c>
      <c r="F97" s="21">
        <f t="shared" si="2"/>
      </c>
      <c r="G97" s="21">
        <f t="shared" si="3"/>
      </c>
      <c r="H97" s="26">
        <f t="shared" si="13"/>
      </c>
      <c r="I97" s="23"/>
      <c r="J97" s="43">
        <f t="shared" si="14"/>
        <v>0</v>
      </c>
    </row>
    <row r="98" spans="2:10" ht="16.5" thickBot="1" thickTop="1">
      <c r="B98" s="19"/>
      <c r="C98" s="24">
        <f t="shared" si="15"/>
      </c>
      <c r="D98" s="25">
        <f t="shared" si="11"/>
      </c>
      <c r="E98" s="21" t="e">
        <f t="shared" si="12"/>
        <v>#VALUE!</v>
      </c>
      <c r="F98" s="21">
        <f t="shared" si="2"/>
      </c>
      <c r="G98" s="21">
        <f t="shared" si="3"/>
      </c>
      <c r="H98" s="26">
        <f t="shared" si="13"/>
      </c>
      <c r="I98" s="23"/>
      <c r="J98" s="43">
        <f t="shared" si="14"/>
        <v>0</v>
      </c>
    </row>
    <row r="99" spans="2:10" ht="16.5" thickBot="1" thickTop="1">
      <c r="B99" s="19"/>
      <c r="C99" s="24">
        <f t="shared" si="15"/>
      </c>
      <c r="D99" s="25">
        <f t="shared" si="11"/>
      </c>
      <c r="E99" s="21" t="e">
        <f t="shared" si="12"/>
        <v>#VALUE!</v>
      </c>
      <c r="F99" s="21">
        <f t="shared" si="2"/>
      </c>
      <c r="G99" s="21">
        <f t="shared" si="3"/>
      </c>
      <c r="H99" s="26">
        <f t="shared" si="13"/>
      </c>
      <c r="I99" s="23"/>
      <c r="J99" s="43">
        <f t="shared" si="14"/>
        <v>0</v>
      </c>
    </row>
    <row r="100" spans="2:10" ht="16.5" thickBot="1" thickTop="1">
      <c r="B100" s="19"/>
      <c r="C100" s="24">
        <f t="shared" si="15"/>
      </c>
      <c r="D100" s="25">
        <f t="shared" si="11"/>
      </c>
      <c r="E100" s="21" t="e">
        <f t="shared" si="12"/>
        <v>#VALUE!</v>
      </c>
      <c r="F100" s="21">
        <f t="shared" si="2"/>
      </c>
      <c r="G100" s="21">
        <f t="shared" si="3"/>
      </c>
      <c r="H100" s="26">
        <f t="shared" si="13"/>
      </c>
      <c r="I100" s="23"/>
      <c r="J100" s="43">
        <f t="shared" si="14"/>
        <v>0</v>
      </c>
    </row>
    <row r="101" spans="2:10" ht="16.5" thickBot="1" thickTop="1">
      <c r="B101" s="19"/>
      <c r="C101" s="24">
        <f t="shared" si="15"/>
      </c>
      <c r="D101" s="25">
        <f t="shared" si="11"/>
      </c>
      <c r="E101" s="21" t="e">
        <f t="shared" si="12"/>
        <v>#VALUE!</v>
      </c>
      <c r="F101" s="21">
        <f t="shared" si="2"/>
      </c>
      <c r="G101" s="21">
        <f t="shared" si="3"/>
      </c>
      <c r="H101" s="26">
        <f t="shared" si="13"/>
      </c>
      <c r="I101" s="23"/>
      <c r="J101" s="43">
        <f t="shared" si="14"/>
        <v>0</v>
      </c>
    </row>
    <row r="102" spans="2:10" ht="16.5" thickBot="1" thickTop="1">
      <c r="B102" s="19"/>
      <c r="C102" s="24">
        <f t="shared" si="15"/>
      </c>
      <c r="D102" s="25">
        <f t="shared" si="11"/>
      </c>
      <c r="E102" s="21" t="e">
        <f t="shared" si="12"/>
        <v>#VALUE!</v>
      </c>
      <c r="F102" s="21">
        <f t="shared" si="2"/>
      </c>
      <c r="G102" s="21">
        <f t="shared" si="3"/>
      </c>
      <c r="H102" s="26">
        <f t="shared" si="13"/>
      </c>
      <c r="I102" s="23"/>
      <c r="J102" s="43">
        <f t="shared" si="14"/>
        <v>0</v>
      </c>
    </row>
    <row r="103" spans="2:10" ht="16.5" thickBot="1" thickTop="1">
      <c r="B103" s="19"/>
      <c r="C103" s="24">
        <f t="shared" si="15"/>
      </c>
      <c r="D103" s="25">
        <f t="shared" si="11"/>
      </c>
      <c r="E103" s="21" t="e">
        <f t="shared" si="12"/>
        <v>#VALUE!</v>
      </c>
      <c r="F103" s="21">
        <f t="shared" si="2"/>
      </c>
      <c r="G103" s="21">
        <f t="shared" si="3"/>
      </c>
      <c r="H103" s="26">
        <f t="shared" si="13"/>
      </c>
      <c r="I103" s="23"/>
      <c r="J103" s="43">
        <f t="shared" si="14"/>
        <v>0</v>
      </c>
    </row>
    <row r="104" spans="2:10" ht="16.5" thickBot="1" thickTop="1">
      <c r="B104" s="19"/>
      <c r="C104" s="24">
        <f t="shared" si="15"/>
      </c>
      <c r="D104" s="25">
        <f t="shared" si="11"/>
      </c>
      <c r="E104" s="21" t="e">
        <f t="shared" si="12"/>
        <v>#VALUE!</v>
      </c>
      <c r="F104" s="21">
        <f t="shared" si="2"/>
      </c>
      <c r="G104" s="21">
        <f t="shared" si="3"/>
      </c>
      <c r="H104" s="26">
        <f t="shared" si="13"/>
      </c>
      <c r="I104" s="23"/>
      <c r="J104" s="43">
        <f t="shared" si="14"/>
        <v>0</v>
      </c>
    </row>
    <row r="105" spans="2:10" ht="16.5" thickBot="1" thickTop="1">
      <c r="B105" s="19"/>
      <c r="C105" s="24">
        <f t="shared" si="15"/>
      </c>
      <c r="D105" s="25">
        <f t="shared" si="11"/>
      </c>
      <c r="E105" s="21" t="e">
        <f t="shared" si="12"/>
        <v>#VALUE!</v>
      </c>
      <c r="F105" s="21">
        <f t="shared" si="2"/>
      </c>
      <c r="G105" s="21">
        <f t="shared" si="3"/>
      </c>
      <c r="H105" s="26">
        <f t="shared" si="13"/>
      </c>
      <c r="I105" s="23"/>
      <c r="J105" s="43">
        <f t="shared" si="14"/>
        <v>0</v>
      </c>
    </row>
    <row r="106" spans="2:10" ht="16.5" thickBot="1" thickTop="1">
      <c r="B106" s="19"/>
      <c r="C106" s="24">
        <f t="shared" si="15"/>
      </c>
      <c r="D106" s="25">
        <f aca="true" t="shared" si="16" ref="D106:D129">IF(C106&gt;D$5,"",IF(C106&lt;=D$5,B$3,0))</f>
      </c>
      <c r="E106" s="21" t="e">
        <f aca="true" t="shared" si="17" ref="E106:E129">ROUND(-IF(C106="","",IF(C106&lt;=$D$5,(IPMT($D$6/12,C106,$D$5,$D$4)),-$D$4*$D$6/12)),0)</f>
        <v>#VALUE!</v>
      </c>
      <c r="F106" s="21">
        <f t="shared" si="2"/>
      </c>
      <c r="G106" s="21">
        <f t="shared" si="3"/>
      </c>
      <c r="H106" s="26">
        <f t="shared" si="13"/>
      </c>
      <c r="I106" s="23"/>
      <c r="J106" s="43">
        <f t="shared" si="14"/>
        <v>0</v>
      </c>
    </row>
    <row r="107" spans="2:10" ht="16.5" thickBot="1" thickTop="1">
      <c r="B107" s="19"/>
      <c r="C107" s="24">
        <f t="shared" si="15"/>
      </c>
      <c r="D107" s="25">
        <f t="shared" si="16"/>
      </c>
      <c r="E107" s="21" t="e">
        <f t="shared" si="17"/>
        <v>#VALUE!</v>
      </c>
      <c r="F107" s="21">
        <f t="shared" si="2"/>
      </c>
      <c r="G107" s="21">
        <f t="shared" si="3"/>
      </c>
      <c r="H107" s="26">
        <f aca="true" t="shared" si="18" ref="H107:H129">IF(C107&gt;D$5,"",IF(C107&lt;=D$5,(H106-G107),0))</f>
      </c>
      <c r="I107" s="23"/>
      <c r="J107" s="43">
        <f t="shared" si="14"/>
        <v>0</v>
      </c>
    </row>
    <row r="108" spans="2:10" ht="16.5" thickBot="1" thickTop="1">
      <c r="B108" s="19"/>
      <c r="C108" s="24">
        <f aca="true" t="shared" si="19" ref="C108:C129">IF(C107&lt;D$5,C107+1,"")</f>
      </c>
      <c r="D108" s="25">
        <f t="shared" si="16"/>
      </c>
      <c r="E108" s="21" t="e">
        <f t="shared" si="17"/>
        <v>#VALUE!</v>
      </c>
      <c r="F108" s="21">
        <f t="shared" si="2"/>
      </c>
      <c r="G108" s="21">
        <f t="shared" si="3"/>
      </c>
      <c r="H108" s="26">
        <f t="shared" si="18"/>
      </c>
      <c r="I108" s="23"/>
      <c r="J108" s="43">
        <f t="shared" si="14"/>
        <v>0</v>
      </c>
    </row>
    <row r="109" spans="2:10" ht="16.5" thickBot="1" thickTop="1">
      <c r="B109" s="19"/>
      <c r="C109" s="24">
        <f t="shared" si="19"/>
      </c>
      <c r="D109" s="25">
        <f t="shared" si="16"/>
      </c>
      <c r="E109" s="21" t="e">
        <f t="shared" si="17"/>
        <v>#VALUE!</v>
      </c>
      <c r="F109" s="21">
        <f t="shared" si="2"/>
      </c>
      <c r="G109" s="21">
        <f t="shared" si="3"/>
      </c>
      <c r="H109" s="26">
        <f t="shared" si="18"/>
      </c>
      <c r="I109" s="23"/>
      <c r="J109" s="43">
        <f t="shared" si="14"/>
        <v>0</v>
      </c>
    </row>
    <row r="110" spans="2:10" ht="16.5" thickBot="1" thickTop="1">
      <c r="B110" s="19"/>
      <c r="C110" s="24">
        <f t="shared" si="19"/>
      </c>
      <c r="D110" s="25">
        <f t="shared" si="16"/>
      </c>
      <c r="E110" s="21" t="e">
        <f t="shared" si="17"/>
        <v>#VALUE!</v>
      </c>
      <c r="F110" s="21">
        <f t="shared" si="2"/>
      </c>
      <c r="G110" s="21">
        <f t="shared" si="3"/>
      </c>
      <c r="H110" s="26">
        <f t="shared" si="18"/>
      </c>
      <c r="I110" s="23"/>
      <c r="J110" s="43">
        <f t="shared" si="14"/>
        <v>0</v>
      </c>
    </row>
    <row r="111" spans="2:10" ht="16.5" thickBot="1" thickTop="1">
      <c r="B111" s="19"/>
      <c r="C111" s="24">
        <f t="shared" si="19"/>
      </c>
      <c r="D111" s="25">
        <f t="shared" si="16"/>
      </c>
      <c r="E111" s="21" t="e">
        <f t="shared" si="17"/>
        <v>#VALUE!</v>
      </c>
      <c r="F111" s="21">
        <f t="shared" si="2"/>
      </c>
      <c r="G111" s="21">
        <f t="shared" si="3"/>
      </c>
      <c r="H111" s="26">
        <f t="shared" si="18"/>
      </c>
      <c r="I111" s="23"/>
      <c r="J111" s="43">
        <f t="shared" si="14"/>
        <v>0</v>
      </c>
    </row>
    <row r="112" spans="2:10" ht="16.5" thickBot="1" thickTop="1">
      <c r="B112" s="19"/>
      <c r="C112" s="24">
        <f t="shared" si="19"/>
      </c>
      <c r="D112" s="25">
        <f t="shared" si="16"/>
      </c>
      <c r="E112" s="21" t="e">
        <f t="shared" si="17"/>
        <v>#VALUE!</v>
      </c>
      <c r="F112" s="21">
        <f t="shared" si="2"/>
      </c>
      <c r="G112" s="21">
        <f t="shared" si="3"/>
      </c>
      <c r="H112" s="26">
        <f t="shared" si="18"/>
      </c>
      <c r="I112" s="23"/>
      <c r="J112" s="43">
        <f t="shared" si="14"/>
        <v>0</v>
      </c>
    </row>
    <row r="113" spans="2:10" ht="16.5" thickBot="1" thickTop="1">
      <c r="B113" s="19"/>
      <c r="C113" s="24">
        <f t="shared" si="19"/>
      </c>
      <c r="D113" s="25">
        <f t="shared" si="16"/>
      </c>
      <c r="E113" s="21" t="e">
        <f t="shared" si="17"/>
        <v>#VALUE!</v>
      </c>
      <c r="F113" s="21">
        <f t="shared" si="2"/>
      </c>
      <c r="G113" s="21">
        <f t="shared" si="3"/>
      </c>
      <c r="H113" s="26">
        <f t="shared" si="18"/>
      </c>
      <c r="I113" s="23"/>
      <c r="J113" s="43">
        <f t="shared" si="14"/>
        <v>0</v>
      </c>
    </row>
    <row r="114" spans="2:10" ht="16.5" thickBot="1" thickTop="1">
      <c r="B114" s="19"/>
      <c r="C114" s="24">
        <f t="shared" si="19"/>
      </c>
      <c r="D114" s="25">
        <f t="shared" si="16"/>
      </c>
      <c r="E114" s="21" t="e">
        <f t="shared" si="17"/>
        <v>#VALUE!</v>
      </c>
      <c r="F114" s="21">
        <f t="shared" si="2"/>
      </c>
      <c r="G114" s="21">
        <f t="shared" si="3"/>
      </c>
      <c r="H114" s="26">
        <f t="shared" si="18"/>
      </c>
      <c r="I114" s="23"/>
      <c r="J114" s="43">
        <f t="shared" si="14"/>
        <v>0</v>
      </c>
    </row>
    <row r="115" spans="2:10" ht="16.5" thickBot="1" thickTop="1">
      <c r="B115" s="19"/>
      <c r="C115" s="24">
        <f t="shared" si="19"/>
      </c>
      <c r="D115" s="25">
        <f t="shared" si="16"/>
      </c>
      <c r="E115" s="21" t="e">
        <f t="shared" si="17"/>
        <v>#VALUE!</v>
      </c>
      <c r="F115" s="21">
        <f t="shared" si="2"/>
      </c>
      <c r="G115" s="21">
        <f t="shared" si="3"/>
      </c>
      <c r="H115" s="26">
        <f t="shared" si="18"/>
      </c>
      <c r="I115" s="23"/>
      <c r="J115" s="43">
        <f t="shared" si="14"/>
        <v>0</v>
      </c>
    </row>
    <row r="116" spans="2:10" ht="16.5" thickBot="1" thickTop="1">
      <c r="B116" s="19"/>
      <c r="C116" s="24">
        <f t="shared" si="19"/>
      </c>
      <c r="D116" s="25">
        <f t="shared" si="16"/>
      </c>
      <c r="E116" s="21" t="e">
        <f t="shared" si="17"/>
        <v>#VALUE!</v>
      </c>
      <c r="F116" s="21">
        <f t="shared" si="2"/>
      </c>
      <c r="G116" s="21">
        <f t="shared" si="3"/>
      </c>
      <c r="H116" s="26">
        <f t="shared" si="18"/>
      </c>
      <c r="I116" s="23"/>
      <c r="J116" s="43">
        <f t="shared" si="14"/>
        <v>0</v>
      </c>
    </row>
    <row r="117" spans="2:10" ht="16.5" thickBot="1" thickTop="1">
      <c r="B117" s="19"/>
      <c r="C117" s="24">
        <f t="shared" si="19"/>
      </c>
      <c r="D117" s="25">
        <f t="shared" si="16"/>
      </c>
      <c r="E117" s="21" t="e">
        <f t="shared" si="17"/>
        <v>#VALUE!</v>
      </c>
      <c r="F117" s="21">
        <f t="shared" si="2"/>
      </c>
      <c r="G117" s="21">
        <f t="shared" si="3"/>
      </c>
      <c r="H117" s="26">
        <f t="shared" si="18"/>
      </c>
      <c r="I117" s="23"/>
      <c r="J117" s="43">
        <f t="shared" si="14"/>
        <v>0</v>
      </c>
    </row>
    <row r="118" spans="2:10" ht="16.5" thickBot="1" thickTop="1">
      <c r="B118" s="19"/>
      <c r="C118" s="24">
        <f t="shared" si="19"/>
      </c>
      <c r="D118" s="25">
        <f t="shared" si="16"/>
      </c>
      <c r="E118" s="21" t="e">
        <f t="shared" si="17"/>
        <v>#VALUE!</v>
      </c>
      <c r="F118" s="21">
        <f t="shared" si="2"/>
      </c>
      <c r="G118" s="21">
        <f t="shared" si="3"/>
      </c>
      <c r="H118" s="26">
        <f t="shared" si="18"/>
      </c>
      <c r="I118" s="23"/>
      <c r="J118" s="43">
        <f t="shared" si="14"/>
        <v>0</v>
      </c>
    </row>
    <row r="119" spans="2:10" ht="16.5" thickBot="1" thickTop="1">
      <c r="B119" s="19"/>
      <c r="C119" s="24">
        <f t="shared" si="19"/>
      </c>
      <c r="D119" s="25">
        <f t="shared" si="16"/>
      </c>
      <c r="E119" s="21" t="e">
        <f t="shared" si="17"/>
        <v>#VALUE!</v>
      </c>
      <c r="F119" s="21">
        <f t="shared" si="2"/>
      </c>
      <c r="G119" s="21">
        <f t="shared" si="3"/>
      </c>
      <c r="H119" s="26">
        <f t="shared" si="18"/>
      </c>
      <c r="I119" s="23"/>
      <c r="J119" s="43">
        <f t="shared" si="14"/>
        <v>0</v>
      </c>
    </row>
    <row r="120" spans="2:10" ht="16.5" thickBot="1" thickTop="1">
      <c r="B120" s="19"/>
      <c r="C120" s="24">
        <f t="shared" si="19"/>
      </c>
      <c r="D120" s="25">
        <f t="shared" si="16"/>
      </c>
      <c r="E120" s="21" t="e">
        <f t="shared" si="17"/>
        <v>#VALUE!</v>
      </c>
      <c r="F120" s="21">
        <f t="shared" si="2"/>
      </c>
      <c r="G120" s="21">
        <f t="shared" si="3"/>
      </c>
      <c r="H120" s="26">
        <f t="shared" si="18"/>
      </c>
      <c r="I120" s="23"/>
      <c r="J120" s="43">
        <f t="shared" si="14"/>
        <v>0</v>
      </c>
    </row>
    <row r="121" spans="2:10" ht="16.5" thickBot="1" thickTop="1">
      <c r="B121" s="19"/>
      <c r="C121" s="24">
        <f t="shared" si="19"/>
      </c>
      <c r="D121" s="25">
        <f t="shared" si="16"/>
      </c>
      <c r="E121" s="21" t="e">
        <f t="shared" si="17"/>
        <v>#VALUE!</v>
      </c>
      <c r="F121" s="21">
        <f t="shared" si="2"/>
      </c>
      <c r="G121" s="21">
        <f t="shared" si="3"/>
      </c>
      <c r="H121" s="26">
        <f t="shared" si="18"/>
      </c>
      <c r="I121" s="23"/>
      <c r="J121" s="43">
        <f t="shared" si="14"/>
        <v>0</v>
      </c>
    </row>
    <row r="122" spans="2:10" ht="16.5" thickBot="1" thickTop="1">
      <c r="B122" s="19"/>
      <c r="C122" s="24">
        <f t="shared" si="19"/>
      </c>
      <c r="D122" s="25">
        <f t="shared" si="16"/>
      </c>
      <c r="E122" s="21" t="e">
        <f t="shared" si="17"/>
        <v>#VALUE!</v>
      </c>
      <c r="F122" s="21">
        <f t="shared" si="2"/>
      </c>
      <c r="G122" s="21">
        <f t="shared" si="3"/>
      </c>
      <c r="H122" s="26">
        <f t="shared" si="18"/>
      </c>
      <c r="I122" s="23"/>
      <c r="J122" s="43">
        <f t="shared" si="14"/>
        <v>0</v>
      </c>
    </row>
    <row r="123" spans="2:10" ht="16.5" thickBot="1" thickTop="1">
      <c r="B123" s="19"/>
      <c r="C123" s="24">
        <f t="shared" si="19"/>
      </c>
      <c r="D123" s="25">
        <f t="shared" si="16"/>
      </c>
      <c r="E123" s="21" t="e">
        <f t="shared" si="17"/>
        <v>#VALUE!</v>
      </c>
      <c r="F123" s="21">
        <f t="shared" si="2"/>
      </c>
      <c r="G123" s="21">
        <f t="shared" si="3"/>
      </c>
      <c r="H123" s="26">
        <f t="shared" si="18"/>
      </c>
      <c r="I123" s="23"/>
      <c r="J123" s="43">
        <f t="shared" si="14"/>
        <v>0</v>
      </c>
    </row>
    <row r="124" spans="2:10" ht="16.5" thickBot="1" thickTop="1">
      <c r="B124" s="19"/>
      <c r="C124" s="24">
        <f t="shared" si="19"/>
      </c>
      <c r="D124" s="25">
        <f t="shared" si="16"/>
      </c>
      <c r="E124" s="21" t="e">
        <f t="shared" si="17"/>
        <v>#VALUE!</v>
      </c>
      <c r="F124" s="21">
        <f t="shared" si="2"/>
      </c>
      <c r="G124" s="21">
        <f t="shared" si="3"/>
      </c>
      <c r="H124" s="26">
        <f t="shared" si="18"/>
      </c>
      <c r="I124" s="23"/>
      <c r="J124" s="43">
        <f t="shared" si="14"/>
        <v>0</v>
      </c>
    </row>
    <row r="125" spans="2:10" ht="16.5" thickBot="1" thickTop="1">
      <c r="B125" s="19"/>
      <c r="C125" s="24">
        <f t="shared" si="19"/>
      </c>
      <c r="D125" s="25">
        <f t="shared" si="16"/>
      </c>
      <c r="E125" s="21" t="e">
        <f t="shared" si="17"/>
        <v>#VALUE!</v>
      </c>
      <c r="F125" s="21">
        <f t="shared" si="2"/>
      </c>
      <c r="G125" s="21">
        <f t="shared" si="3"/>
      </c>
      <c r="H125" s="26">
        <f t="shared" si="18"/>
      </c>
      <c r="I125" s="23"/>
      <c r="J125" s="43">
        <f t="shared" si="14"/>
        <v>0</v>
      </c>
    </row>
    <row r="126" spans="2:10" ht="16.5" thickBot="1" thickTop="1">
      <c r="B126" s="19"/>
      <c r="C126" s="24">
        <f t="shared" si="19"/>
      </c>
      <c r="D126" s="25">
        <f t="shared" si="16"/>
      </c>
      <c r="E126" s="21" t="e">
        <f t="shared" si="17"/>
        <v>#VALUE!</v>
      </c>
      <c r="F126" s="21">
        <f t="shared" si="2"/>
      </c>
      <c r="G126" s="21">
        <f t="shared" si="3"/>
      </c>
      <c r="H126" s="26">
        <f t="shared" si="18"/>
      </c>
      <c r="I126" s="23"/>
      <c r="J126" s="43">
        <f t="shared" si="14"/>
        <v>0</v>
      </c>
    </row>
    <row r="127" spans="2:10" ht="16.5" thickBot="1" thickTop="1">
      <c r="B127" s="19"/>
      <c r="C127" s="24">
        <f t="shared" si="19"/>
      </c>
      <c r="D127" s="25">
        <f t="shared" si="16"/>
      </c>
      <c r="E127" s="21" t="e">
        <f t="shared" si="17"/>
        <v>#VALUE!</v>
      </c>
      <c r="F127" s="21">
        <f t="shared" si="2"/>
      </c>
      <c r="G127" s="21">
        <f t="shared" si="3"/>
      </c>
      <c r="H127" s="26">
        <f t="shared" si="18"/>
      </c>
      <c r="I127" s="23"/>
      <c r="J127" s="43">
        <f t="shared" si="14"/>
        <v>0</v>
      </c>
    </row>
    <row r="128" spans="2:10" ht="16.5" thickBot="1" thickTop="1">
      <c r="B128" s="19"/>
      <c r="C128" s="24">
        <f t="shared" si="19"/>
      </c>
      <c r="D128" s="25">
        <f t="shared" si="16"/>
      </c>
      <c r="E128" s="21" t="e">
        <f t="shared" si="17"/>
        <v>#VALUE!</v>
      </c>
      <c r="F128" s="21">
        <f t="shared" si="2"/>
      </c>
      <c r="G128" s="21">
        <f t="shared" si="3"/>
      </c>
      <c r="H128" s="26">
        <f t="shared" si="18"/>
      </c>
      <c r="I128" s="23"/>
      <c r="J128" s="43">
        <f t="shared" si="14"/>
        <v>0</v>
      </c>
    </row>
    <row r="129" spans="2:10" ht="16.5" thickBot="1" thickTop="1">
      <c r="B129" s="19"/>
      <c r="C129" s="24">
        <f t="shared" si="19"/>
      </c>
      <c r="D129" s="25">
        <f t="shared" si="16"/>
      </c>
      <c r="E129" s="21" t="e">
        <f t="shared" si="17"/>
        <v>#VALUE!</v>
      </c>
      <c r="F129" s="21">
        <f t="shared" si="2"/>
      </c>
      <c r="G129" s="21">
        <f t="shared" si="3"/>
      </c>
      <c r="H129" s="26">
        <f t="shared" si="18"/>
      </c>
      <c r="I129" s="23"/>
      <c r="J129" s="43">
        <f t="shared" si="14"/>
        <v>0</v>
      </c>
    </row>
    <row r="130" spans="2:10" ht="24.75" thickBot="1" thickTop="1">
      <c r="B130" s="19"/>
      <c r="C130" s="50" t="s">
        <v>12</v>
      </c>
      <c r="D130" s="51"/>
      <c r="E130" s="51"/>
      <c r="F130" s="51"/>
      <c r="G130" s="51"/>
      <c r="H130" s="52"/>
      <c r="I130" s="23"/>
      <c r="J130" s="33"/>
    </row>
    <row r="131" spans="2:10" ht="15.75" thickBot="1">
      <c r="B131" s="27"/>
      <c r="C131" s="49" t="s">
        <v>10</v>
      </c>
      <c r="D131" s="49"/>
      <c r="E131" s="49"/>
      <c r="F131" s="49"/>
      <c r="G131" s="49"/>
      <c r="H131" s="49"/>
      <c r="I131" s="28"/>
      <c r="J131" s="33"/>
    </row>
    <row r="132" spans="2:10" s="29" customFormat="1" ht="15">
      <c r="B132" s="33"/>
      <c r="C132" s="42"/>
      <c r="D132" s="42"/>
      <c r="E132" s="42"/>
      <c r="F132" s="42"/>
      <c r="G132" s="42"/>
      <c r="H132" s="42"/>
      <c r="I132" s="33"/>
      <c r="J132" s="33"/>
    </row>
    <row r="133" spans="2:10" s="29" customFormat="1" ht="15">
      <c r="B133" s="33"/>
      <c r="C133" s="42"/>
      <c r="D133" s="42"/>
      <c r="E133" s="42"/>
      <c r="F133" s="42"/>
      <c r="G133" s="42"/>
      <c r="H133" s="42"/>
      <c r="I133" s="33"/>
      <c r="J133" s="33"/>
    </row>
    <row r="134" spans="2:10" s="29" customFormat="1" ht="15">
      <c r="B134" s="33"/>
      <c r="C134" s="42"/>
      <c r="D134" s="42"/>
      <c r="E134" s="42"/>
      <c r="F134" s="42"/>
      <c r="G134" s="42"/>
      <c r="H134" s="42"/>
      <c r="I134" s="33"/>
      <c r="J134" s="33"/>
    </row>
    <row r="135" spans="2:10" s="29" customFormat="1" ht="15">
      <c r="B135" s="33"/>
      <c r="C135" s="42"/>
      <c r="D135" s="42"/>
      <c r="E135" s="42"/>
      <c r="F135" s="42"/>
      <c r="G135" s="42"/>
      <c r="H135" s="42"/>
      <c r="I135" s="33"/>
      <c r="J135" s="33"/>
    </row>
    <row r="136" spans="2:10" s="29" customFormat="1" ht="15">
      <c r="B136" s="33"/>
      <c r="C136" s="42"/>
      <c r="D136" s="42"/>
      <c r="E136" s="42"/>
      <c r="F136" s="42"/>
      <c r="G136" s="42"/>
      <c r="H136" s="42"/>
      <c r="I136" s="33"/>
      <c r="J136" s="33"/>
    </row>
    <row r="137" spans="2:10" s="29" customFormat="1" ht="15">
      <c r="B137" s="33"/>
      <c r="C137" s="42"/>
      <c r="D137" s="42"/>
      <c r="E137" s="42"/>
      <c r="F137" s="42"/>
      <c r="G137" s="42"/>
      <c r="H137" s="42"/>
      <c r="I137" s="33"/>
      <c r="J137" s="33"/>
    </row>
    <row r="138" spans="2:10" s="29" customFormat="1" ht="15">
      <c r="B138" s="33"/>
      <c r="C138" s="42"/>
      <c r="D138" s="42"/>
      <c r="E138" s="42"/>
      <c r="F138" s="42"/>
      <c r="G138" s="42"/>
      <c r="H138" s="42"/>
      <c r="I138" s="33"/>
      <c r="J138" s="33"/>
    </row>
    <row r="139" spans="2:10" s="29" customFormat="1" ht="15">
      <c r="B139" s="33"/>
      <c r="C139" s="42"/>
      <c r="D139" s="42"/>
      <c r="E139" s="42"/>
      <c r="F139" s="42"/>
      <c r="G139" s="42"/>
      <c r="H139" s="42"/>
      <c r="I139" s="33"/>
      <c r="J139" s="33"/>
    </row>
    <row r="140" spans="2:10" s="29" customFormat="1" ht="15">
      <c r="B140" s="33"/>
      <c r="C140" s="42"/>
      <c r="D140" s="42"/>
      <c r="E140" s="42"/>
      <c r="F140" s="42"/>
      <c r="G140" s="42"/>
      <c r="H140" s="42"/>
      <c r="I140" s="33"/>
      <c r="J140" s="33"/>
    </row>
    <row r="141" spans="2:10" s="29" customFormat="1" ht="15">
      <c r="B141" s="33"/>
      <c r="C141" s="42"/>
      <c r="D141" s="42"/>
      <c r="E141" s="42"/>
      <c r="F141" s="42"/>
      <c r="G141" s="42"/>
      <c r="H141" s="42"/>
      <c r="I141" s="33"/>
      <c r="J141" s="33"/>
    </row>
    <row r="142" spans="2:10" s="29" customFormat="1" ht="15">
      <c r="B142" s="33"/>
      <c r="C142" s="42"/>
      <c r="D142" s="42"/>
      <c r="E142" s="42"/>
      <c r="F142" s="42"/>
      <c r="G142" s="42"/>
      <c r="H142" s="42"/>
      <c r="I142" s="33"/>
      <c r="J142" s="33"/>
    </row>
    <row r="143" spans="2:10" s="29" customFormat="1" ht="15">
      <c r="B143" s="33"/>
      <c r="C143" s="42"/>
      <c r="D143" s="42"/>
      <c r="E143" s="42"/>
      <c r="F143" s="42"/>
      <c r="G143" s="42"/>
      <c r="H143" s="42"/>
      <c r="I143" s="33"/>
      <c r="J143" s="33"/>
    </row>
    <row r="144" spans="2:10" s="29" customFormat="1" ht="15">
      <c r="B144" s="33"/>
      <c r="C144" s="42"/>
      <c r="D144" s="42"/>
      <c r="E144" s="42"/>
      <c r="F144" s="42"/>
      <c r="G144" s="42"/>
      <c r="H144" s="42"/>
      <c r="I144" s="33"/>
      <c r="J144" s="33"/>
    </row>
    <row r="145" spans="2:10" s="29" customFormat="1" ht="15">
      <c r="B145" s="33"/>
      <c r="C145" s="42"/>
      <c r="D145" s="42"/>
      <c r="E145" s="42"/>
      <c r="F145" s="42"/>
      <c r="G145" s="42"/>
      <c r="H145" s="42"/>
      <c r="I145" s="33"/>
      <c r="J145" s="33"/>
    </row>
    <row r="146" spans="2:10" s="29" customFormat="1" ht="15">
      <c r="B146" s="33"/>
      <c r="C146" s="42"/>
      <c r="D146" s="42"/>
      <c r="E146" s="42"/>
      <c r="F146" s="42"/>
      <c r="G146" s="42"/>
      <c r="H146" s="42"/>
      <c r="I146" s="33"/>
      <c r="J146" s="33"/>
    </row>
    <row r="147" spans="2:10" s="29" customFormat="1" ht="15">
      <c r="B147" s="33"/>
      <c r="C147" s="42"/>
      <c r="D147" s="42"/>
      <c r="E147" s="42"/>
      <c r="F147" s="42"/>
      <c r="G147" s="42"/>
      <c r="H147" s="42"/>
      <c r="I147" s="33"/>
      <c r="J147" s="33"/>
    </row>
    <row r="148" spans="2:10" s="29" customFormat="1" ht="15">
      <c r="B148" s="33"/>
      <c r="C148" s="42"/>
      <c r="D148" s="42"/>
      <c r="E148" s="42"/>
      <c r="F148" s="42"/>
      <c r="G148" s="42"/>
      <c r="H148" s="42"/>
      <c r="I148" s="33"/>
      <c r="J148" s="33"/>
    </row>
    <row r="149" spans="2:10" s="29" customFormat="1" ht="15">
      <c r="B149" s="33"/>
      <c r="C149" s="42"/>
      <c r="D149" s="42"/>
      <c r="E149" s="42"/>
      <c r="F149" s="42"/>
      <c r="G149" s="42"/>
      <c r="H149" s="42"/>
      <c r="I149" s="33"/>
      <c r="J149" s="33"/>
    </row>
    <row r="150" spans="2:10" s="29" customFormat="1" ht="15">
      <c r="B150" s="33"/>
      <c r="C150" s="42"/>
      <c r="D150" s="42"/>
      <c r="E150" s="42"/>
      <c r="F150" s="42"/>
      <c r="G150" s="42"/>
      <c r="H150" s="42"/>
      <c r="I150" s="33"/>
      <c r="J150" s="33"/>
    </row>
    <row r="151" spans="2:10" s="29" customFormat="1" ht="15">
      <c r="B151" s="33"/>
      <c r="C151" s="42"/>
      <c r="D151" s="42"/>
      <c r="E151" s="42"/>
      <c r="F151" s="42"/>
      <c r="G151" s="42"/>
      <c r="H151" s="42"/>
      <c r="I151" s="33"/>
      <c r="J151" s="33"/>
    </row>
    <row r="152" spans="2:10" s="29" customFormat="1" ht="15">
      <c r="B152" s="33"/>
      <c r="C152" s="42"/>
      <c r="D152" s="42"/>
      <c r="E152" s="42"/>
      <c r="F152" s="42"/>
      <c r="G152" s="42"/>
      <c r="H152" s="42"/>
      <c r="I152" s="33"/>
      <c r="J152" s="33"/>
    </row>
    <row r="153" spans="2:10" s="29" customFormat="1" ht="15">
      <c r="B153" s="33"/>
      <c r="C153" s="42"/>
      <c r="D153" s="42"/>
      <c r="E153" s="42"/>
      <c r="F153" s="42"/>
      <c r="G153" s="42"/>
      <c r="H153" s="42"/>
      <c r="I153" s="33"/>
      <c r="J153" s="33"/>
    </row>
    <row r="154" spans="2:10" s="29" customFormat="1" ht="15">
      <c r="B154" s="33"/>
      <c r="C154" s="42"/>
      <c r="D154" s="42"/>
      <c r="E154" s="42"/>
      <c r="F154" s="42"/>
      <c r="G154" s="42"/>
      <c r="H154" s="42"/>
      <c r="I154" s="33"/>
      <c r="J154" s="33"/>
    </row>
    <row r="155" spans="2:10" s="29" customFormat="1" ht="15">
      <c r="B155" s="33"/>
      <c r="C155" s="42"/>
      <c r="D155" s="42"/>
      <c r="E155" s="42"/>
      <c r="F155" s="42"/>
      <c r="G155" s="42"/>
      <c r="H155" s="42"/>
      <c r="I155" s="33"/>
      <c r="J155" s="33"/>
    </row>
    <row r="156" spans="2:10" s="29" customFormat="1" ht="15">
      <c r="B156" s="33"/>
      <c r="C156" s="42"/>
      <c r="D156" s="42"/>
      <c r="E156" s="42"/>
      <c r="F156" s="42"/>
      <c r="G156" s="42"/>
      <c r="H156" s="42"/>
      <c r="I156" s="33"/>
      <c r="J156" s="33"/>
    </row>
    <row r="157" spans="2:10" s="29" customFormat="1" ht="15">
      <c r="B157" s="33"/>
      <c r="C157" s="42"/>
      <c r="D157" s="42"/>
      <c r="E157" s="42"/>
      <c r="F157" s="42"/>
      <c r="G157" s="42"/>
      <c r="H157" s="42"/>
      <c r="I157" s="33"/>
      <c r="J157" s="33"/>
    </row>
    <row r="158" spans="2:10" s="29" customFormat="1" ht="15">
      <c r="B158" s="33"/>
      <c r="C158" s="42"/>
      <c r="D158" s="42"/>
      <c r="E158" s="42"/>
      <c r="F158" s="42"/>
      <c r="G158" s="42"/>
      <c r="H158" s="42"/>
      <c r="I158" s="33"/>
      <c r="J158" s="33"/>
    </row>
    <row r="159" spans="3:8" s="29" customFormat="1" ht="15">
      <c r="C159" s="30"/>
      <c r="D159" s="30"/>
      <c r="E159" s="30"/>
      <c r="F159" s="30"/>
      <c r="G159" s="30"/>
      <c r="H159" s="30"/>
    </row>
    <row r="160" spans="3:8" s="29" customFormat="1" ht="15">
      <c r="C160" s="30"/>
      <c r="D160" s="30"/>
      <c r="E160" s="30"/>
      <c r="F160" s="30"/>
      <c r="G160" s="30"/>
      <c r="H160" s="30"/>
    </row>
    <row r="161" spans="3:8" s="29" customFormat="1" ht="15">
      <c r="C161" s="30"/>
      <c r="D161" s="30"/>
      <c r="E161" s="30"/>
      <c r="F161" s="30"/>
      <c r="G161" s="30"/>
      <c r="H161" s="30"/>
    </row>
    <row r="162" spans="3:8" s="29" customFormat="1" ht="15">
      <c r="C162" s="30"/>
      <c r="D162" s="30"/>
      <c r="E162" s="30"/>
      <c r="F162" s="30"/>
      <c r="G162" s="30"/>
      <c r="H162" s="30"/>
    </row>
    <row r="163" spans="3:8" s="29" customFormat="1" ht="15">
      <c r="C163" s="30"/>
      <c r="D163" s="30"/>
      <c r="E163" s="30"/>
      <c r="F163" s="30"/>
      <c r="G163" s="30"/>
      <c r="H163" s="30"/>
    </row>
    <row r="164" spans="3:8" s="29" customFormat="1" ht="15">
      <c r="C164" s="30"/>
      <c r="D164" s="30"/>
      <c r="E164" s="30"/>
      <c r="F164" s="30"/>
      <c r="G164" s="30"/>
      <c r="H164" s="30"/>
    </row>
    <row r="165" spans="3:8" s="29" customFormat="1" ht="15">
      <c r="C165" s="30"/>
      <c r="D165" s="30"/>
      <c r="E165" s="30"/>
      <c r="F165" s="30"/>
      <c r="G165" s="30"/>
      <c r="H165" s="30"/>
    </row>
    <row r="166" spans="3:8" s="29" customFormat="1" ht="15">
      <c r="C166" s="30"/>
      <c r="D166" s="30"/>
      <c r="E166" s="30"/>
      <c r="F166" s="30"/>
      <c r="G166" s="30"/>
      <c r="H166" s="30"/>
    </row>
    <row r="167" spans="3:8" s="29" customFormat="1" ht="15">
      <c r="C167" s="30"/>
      <c r="D167" s="30"/>
      <c r="E167" s="30"/>
      <c r="F167" s="30"/>
      <c r="G167" s="30"/>
      <c r="H167" s="30"/>
    </row>
    <row r="168" spans="3:8" s="29" customFormat="1" ht="15">
      <c r="C168" s="30"/>
      <c r="D168" s="30"/>
      <c r="E168" s="30"/>
      <c r="F168" s="30"/>
      <c r="G168" s="30"/>
      <c r="H168" s="30"/>
    </row>
    <row r="169" spans="3:8" s="29" customFormat="1" ht="15">
      <c r="C169" s="30"/>
      <c r="D169" s="30"/>
      <c r="E169" s="30"/>
      <c r="F169" s="30"/>
      <c r="G169" s="30"/>
      <c r="H169" s="30"/>
    </row>
    <row r="170" spans="3:8" s="29" customFormat="1" ht="15">
      <c r="C170" s="30"/>
      <c r="D170" s="30"/>
      <c r="E170" s="30"/>
      <c r="F170" s="30"/>
      <c r="G170" s="30"/>
      <c r="H170" s="30"/>
    </row>
    <row r="171" spans="3:8" s="29" customFormat="1" ht="15">
      <c r="C171" s="30"/>
      <c r="D171" s="30"/>
      <c r="E171" s="30"/>
      <c r="F171" s="30"/>
      <c r="G171" s="30"/>
      <c r="H171" s="30"/>
    </row>
    <row r="172" spans="3:8" s="29" customFormat="1" ht="15">
      <c r="C172" s="30"/>
      <c r="D172" s="30"/>
      <c r="E172" s="30"/>
      <c r="F172" s="30"/>
      <c r="G172" s="30"/>
      <c r="H172" s="30"/>
    </row>
    <row r="173" spans="3:8" s="29" customFormat="1" ht="15">
      <c r="C173" s="30"/>
      <c r="D173" s="30"/>
      <c r="E173" s="30"/>
      <c r="F173" s="30"/>
      <c r="G173" s="30"/>
      <c r="H173" s="30"/>
    </row>
    <row r="174" spans="3:8" s="29" customFormat="1" ht="15">
      <c r="C174" s="30"/>
      <c r="D174" s="30"/>
      <c r="E174" s="30"/>
      <c r="F174" s="30"/>
      <c r="G174" s="30"/>
      <c r="H174" s="30"/>
    </row>
    <row r="175" spans="3:8" s="29" customFormat="1" ht="15">
      <c r="C175" s="30"/>
      <c r="D175" s="30"/>
      <c r="E175" s="30"/>
      <c r="F175" s="30"/>
      <c r="G175" s="30"/>
      <c r="H175" s="30"/>
    </row>
    <row r="176" spans="3:8" s="29" customFormat="1" ht="15">
      <c r="C176" s="30"/>
      <c r="D176" s="30"/>
      <c r="E176" s="30"/>
      <c r="F176" s="30"/>
      <c r="G176" s="30"/>
      <c r="H176" s="30"/>
    </row>
    <row r="177" spans="3:8" s="29" customFormat="1" ht="15">
      <c r="C177" s="30"/>
      <c r="D177" s="30"/>
      <c r="E177" s="30"/>
      <c r="F177" s="30"/>
      <c r="G177" s="30"/>
      <c r="H177" s="30"/>
    </row>
    <row r="178" spans="3:8" s="29" customFormat="1" ht="15">
      <c r="C178" s="30"/>
      <c r="D178" s="30"/>
      <c r="E178" s="30"/>
      <c r="F178" s="30"/>
      <c r="G178" s="30"/>
      <c r="H178" s="30"/>
    </row>
    <row r="179" spans="3:8" s="29" customFormat="1" ht="15">
      <c r="C179" s="30"/>
      <c r="D179" s="30"/>
      <c r="E179" s="30"/>
      <c r="F179" s="30"/>
      <c r="G179" s="30"/>
      <c r="H179" s="30"/>
    </row>
    <row r="180" spans="3:8" s="29" customFormat="1" ht="15">
      <c r="C180" s="30"/>
      <c r="D180" s="30"/>
      <c r="E180" s="30"/>
      <c r="F180" s="30"/>
      <c r="G180" s="30"/>
      <c r="H180" s="30"/>
    </row>
    <row r="181" spans="3:8" s="29" customFormat="1" ht="15">
      <c r="C181" s="30"/>
      <c r="D181" s="30"/>
      <c r="E181" s="30"/>
      <c r="F181" s="30"/>
      <c r="G181" s="30"/>
      <c r="H181" s="30"/>
    </row>
    <row r="182" spans="3:8" s="29" customFormat="1" ht="15">
      <c r="C182" s="30"/>
      <c r="D182" s="30"/>
      <c r="E182" s="30"/>
      <c r="F182" s="30"/>
      <c r="G182" s="30"/>
      <c r="H182" s="30"/>
    </row>
    <row r="183" spans="3:8" s="29" customFormat="1" ht="15">
      <c r="C183" s="30"/>
      <c r="D183" s="30"/>
      <c r="E183" s="30"/>
      <c r="F183" s="30"/>
      <c r="G183" s="30"/>
      <c r="H183" s="30"/>
    </row>
    <row r="184" spans="3:8" s="29" customFormat="1" ht="15">
      <c r="C184" s="30"/>
      <c r="D184" s="30"/>
      <c r="E184" s="30"/>
      <c r="F184" s="30"/>
      <c r="G184" s="30"/>
      <c r="H184" s="30"/>
    </row>
    <row r="185" spans="3:8" s="29" customFormat="1" ht="15">
      <c r="C185" s="30"/>
      <c r="D185" s="30"/>
      <c r="E185" s="30"/>
      <c r="F185" s="30"/>
      <c r="G185" s="30"/>
      <c r="H185" s="30"/>
    </row>
    <row r="186" spans="3:8" s="29" customFormat="1" ht="15">
      <c r="C186" s="30"/>
      <c r="D186" s="30"/>
      <c r="E186" s="30"/>
      <c r="F186" s="30"/>
      <c r="G186" s="30"/>
      <c r="H186" s="30"/>
    </row>
    <row r="187" spans="3:8" s="29" customFormat="1" ht="15">
      <c r="C187" s="30"/>
      <c r="D187" s="30"/>
      <c r="E187" s="30"/>
      <c r="F187" s="30"/>
      <c r="G187" s="30"/>
      <c r="H187" s="30"/>
    </row>
    <row r="188" spans="3:8" s="29" customFormat="1" ht="15">
      <c r="C188" s="30"/>
      <c r="D188" s="30"/>
      <c r="E188" s="30"/>
      <c r="F188" s="30"/>
      <c r="G188" s="30"/>
      <c r="H188" s="30"/>
    </row>
    <row r="189" spans="3:8" s="29" customFormat="1" ht="15">
      <c r="C189" s="30"/>
      <c r="D189" s="30"/>
      <c r="E189" s="30"/>
      <c r="F189" s="30"/>
      <c r="G189" s="30"/>
      <c r="H189" s="30"/>
    </row>
    <row r="190" spans="3:8" s="29" customFormat="1" ht="15">
      <c r="C190" s="30"/>
      <c r="D190" s="30"/>
      <c r="E190" s="30"/>
      <c r="F190" s="30"/>
      <c r="G190" s="30"/>
      <c r="H190" s="30"/>
    </row>
    <row r="191" spans="3:8" s="29" customFormat="1" ht="15">
      <c r="C191" s="30"/>
      <c r="D191" s="30"/>
      <c r="E191" s="30"/>
      <c r="F191" s="30"/>
      <c r="G191" s="30"/>
      <c r="H191" s="30"/>
    </row>
    <row r="192" spans="3:8" s="29" customFormat="1" ht="15">
      <c r="C192" s="30"/>
      <c r="D192" s="30"/>
      <c r="E192" s="30"/>
      <c r="F192" s="30"/>
      <c r="G192" s="30"/>
      <c r="H192" s="30"/>
    </row>
    <row r="193" spans="3:8" s="29" customFormat="1" ht="15">
      <c r="C193" s="30"/>
      <c r="D193" s="30"/>
      <c r="E193" s="30"/>
      <c r="F193" s="30"/>
      <c r="G193" s="30"/>
      <c r="H193" s="30"/>
    </row>
    <row r="194" spans="3:8" s="29" customFormat="1" ht="15">
      <c r="C194" s="30"/>
      <c r="D194" s="30"/>
      <c r="E194" s="30"/>
      <c r="F194" s="30"/>
      <c r="G194" s="30"/>
      <c r="H194" s="30"/>
    </row>
    <row r="195" spans="3:8" s="29" customFormat="1" ht="15">
      <c r="C195" s="30"/>
      <c r="D195" s="30"/>
      <c r="E195" s="30"/>
      <c r="F195" s="30"/>
      <c r="G195" s="30"/>
      <c r="H195" s="30"/>
    </row>
    <row r="196" spans="3:8" s="29" customFormat="1" ht="15">
      <c r="C196" s="30"/>
      <c r="D196" s="30"/>
      <c r="E196" s="30"/>
      <c r="F196" s="30"/>
      <c r="G196" s="30"/>
      <c r="H196" s="30"/>
    </row>
    <row r="197" spans="3:8" s="29" customFormat="1" ht="15">
      <c r="C197" s="30"/>
      <c r="D197" s="30"/>
      <c r="E197" s="30"/>
      <c r="F197" s="30"/>
      <c r="G197" s="30"/>
      <c r="H197" s="30"/>
    </row>
    <row r="198" spans="3:8" s="29" customFormat="1" ht="15">
      <c r="C198" s="30"/>
      <c r="D198" s="30"/>
      <c r="E198" s="30"/>
      <c r="F198" s="30"/>
      <c r="G198" s="30"/>
      <c r="H198" s="30"/>
    </row>
    <row r="199" spans="3:8" s="29" customFormat="1" ht="15">
      <c r="C199" s="30"/>
      <c r="D199" s="30"/>
      <c r="E199" s="30"/>
      <c r="F199" s="30"/>
      <c r="G199" s="30"/>
      <c r="H199" s="30"/>
    </row>
    <row r="200" spans="3:8" s="29" customFormat="1" ht="15">
      <c r="C200" s="30"/>
      <c r="D200" s="30"/>
      <c r="E200" s="30"/>
      <c r="F200" s="30"/>
      <c r="G200" s="30"/>
      <c r="H200" s="30"/>
    </row>
    <row r="201" spans="3:8" s="29" customFormat="1" ht="15">
      <c r="C201" s="30"/>
      <c r="D201" s="30"/>
      <c r="E201" s="30"/>
      <c r="F201" s="30"/>
      <c r="G201" s="30"/>
      <c r="H201" s="30"/>
    </row>
    <row r="202" spans="3:8" s="29" customFormat="1" ht="15">
      <c r="C202" s="30"/>
      <c r="D202" s="30"/>
      <c r="E202" s="30"/>
      <c r="F202" s="30"/>
      <c r="G202" s="30"/>
      <c r="H202" s="30"/>
    </row>
    <row r="203" spans="3:8" s="29" customFormat="1" ht="15">
      <c r="C203" s="30"/>
      <c r="D203" s="30"/>
      <c r="E203" s="30"/>
      <c r="F203" s="30"/>
      <c r="G203" s="30"/>
      <c r="H203" s="30"/>
    </row>
    <row r="204" spans="3:8" s="29" customFormat="1" ht="15">
      <c r="C204" s="30"/>
      <c r="D204" s="30"/>
      <c r="E204" s="30"/>
      <c r="F204" s="30"/>
      <c r="G204" s="30"/>
      <c r="H204" s="30"/>
    </row>
    <row r="205" spans="3:8" s="29" customFormat="1" ht="15">
      <c r="C205" s="30"/>
      <c r="D205" s="30"/>
      <c r="E205" s="30"/>
      <c r="F205" s="30"/>
      <c r="G205" s="30"/>
      <c r="H205" s="30"/>
    </row>
    <row r="206" spans="3:8" s="29" customFormat="1" ht="15">
      <c r="C206" s="30"/>
      <c r="D206" s="30"/>
      <c r="E206" s="30"/>
      <c r="F206" s="30"/>
      <c r="G206" s="30"/>
      <c r="H206" s="30"/>
    </row>
    <row r="207" spans="3:8" s="29" customFormat="1" ht="15">
      <c r="C207" s="30"/>
      <c r="D207" s="30"/>
      <c r="E207" s="30"/>
      <c r="F207" s="30"/>
      <c r="G207" s="30"/>
      <c r="H207" s="30"/>
    </row>
    <row r="208" spans="3:8" s="29" customFormat="1" ht="15">
      <c r="C208" s="30"/>
      <c r="D208" s="30"/>
      <c r="E208" s="30"/>
      <c r="F208" s="30"/>
      <c r="G208" s="30"/>
      <c r="H208" s="30"/>
    </row>
    <row r="209" spans="3:8" s="29" customFormat="1" ht="15">
      <c r="C209" s="30"/>
      <c r="D209" s="30"/>
      <c r="E209" s="30"/>
      <c r="F209" s="30"/>
      <c r="G209" s="30"/>
      <c r="H209" s="30"/>
    </row>
    <row r="210" spans="3:8" s="29" customFormat="1" ht="15">
      <c r="C210" s="30"/>
      <c r="D210" s="30"/>
      <c r="E210" s="30"/>
      <c r="F210" s="30"/>
      <c r="G210" s="30"/>
      <c r="H210" s="30"/>
    </row>
    <row r="211" spans="3:8" s="29" customFormat="1" ht="15">
      <c r="C211" s="30"/>
      <c r="D211" s="30"/>
      <c r="E211" s="30"/>
      <c r="F211" s="30"/>
      <c r="G211" s="30"/>
      <c r="H211" s="30"/>
    </row>
    <row r="212" spans="3:8" s="29" customFormat="1" ht="15">
      <c r="C212" s="30"/>
      <c r="D212" s="30"/>
      <c r="E212" s="30"/>
      <c r="F212" s="30"/>
      <c r="G212" s="30"/>
      <c r="H212" s="30"/>
    </row>
    <row r="213" spans="3:8" s="29" customFormat="1" ht="15">
      <c r="C213" s="30"/>
      <c r="D213" s="30"/>
      <c r="E213" s="30"/>
      <c r="F213" s="30"/>
      <c r="G213" s="30"/>
      <c r="H213" s="30"/>
    </row>
    <row r="214" spans="3:8" s="29" customFormat="1" ht="15">
      <c r="C214" s="30"/>
      <c r="D214" s="30"/>
      <c r="E214" s="30"/>
      <c r="F214" s="30"/>
      <c r="G214" s="30"/>
      <c r="H214" s="30"/>
    </row>
    <row r="215" spans="3:8" s="29" customFormat="1" ht="15">
      <c r="C215" s="30"/>
      <c r="D215" s="30"/>
      <c r="E215" s="30"/>
      <c r="F215" s="30"/>
      <c r="G215" s="30"/>
      <c r="H215" s="30"/>
    </row>
    <row r="216" spans="3:8" s="29" customFormat="1" ht="15">
      <c r="C216" s="30"/>
      <c r="D216" s="30"/>
      <c r="E216" s="30"/>
      <c r="F216" s="30"/>
      <c r="G216" s="30"/>
      <c r="H216" s="30"/>
    </row>
    <row r="217" spans="3:8" s="29" customFormat="1" ht="15">
      <c r="C217" s="30"/>
      <c r="D217" s="30"/>
      <c r="E217" s="30"/>
      <c r="F217" s="30"/>
      <c r="G217" s="30"/>
      <c r="H217" s="30"/>
    </row>
    <row r="218" spans="3:8" s="29" customFormat="1" ht="15">
      <c r="C218" s="30"/>
      <c r="D218" s="30"/>
      <c r="E218" s="30"/>
      <c r="F218" s="30"/>
      <c r="G218" s="30"/>
      <c r="H218" s="30"/>
    </row>
    <row r="219" spans="3:8" s="29" customFormat="1" ht="15">
      <c r="C219" s="30"/>
      <c r="D219" s="30"/>
      <c r="E219" s="30"/>
      <c r="F219" s="30"/>
      <c r="G219" s="30"/>
      <c r="H219" s="30"/>
    </row>
    <row r="220" spans="3:8" s="29" customFormat="1" ht="15">
      <c r="C220" s="30"/>
      <c r="D220" s="30"/>
      <c r="E220" s="30"/>
      <c r="F220" s="30"/>
      <c r="G220" s="30"/>
      <c r="H220" s="30"/>
    </row>
    <row r="221" spans="3:8" s="29" customFormat="1" ht="15">
      <c r="C221" s="30"/>
      <c r="D221" s="30"/>
      <c r="E221" s="30"/>
      <c r="F221" s="30"/>
      <c r="G221" s="30"/>
      <c r="H221" s="30"/>
    </row>
    <row r="222" spans="3:8" s="29" customFormat="1" ht="15">
      <c r="C222" s="30"/>
      <c r="D222" s="30"/>
      <c r="E222" s="30"/>
      <c r="F222" s="30"/>
      <c r="G222" s="30"/>
      <c r="H222" s="30"/>
    </row>
    <row r="223" spans="3:8" s="29" customFormat="1" ht="15">
      <c r="C223" s="30"/>
      <c r="D223" s="30"/>
      <c r="E223" s="30"/>
      <c r="F223" s="30"/>
      <c r="G223" s="30"/>
      <c r="H223" s="30"/>
    </row>
    <row r="224" spans="3:8" s="29" customFormat="1" ht="15">
      <c r="C224" s="30"/>
      <c r="D224" s="30"/>
      <c r="E224" s="30"/>
      <c r="F224" s="30"/>
      <c r="G224" s="30"/>
      <c r="H224" s="30"/>
    </row>
    <row r="225" spans="3:8" s="29" customFormat="1" ht="15">
      <c r="C225" s="30"/>
      <c r="D225" s="30"/>
      <c r="E225" s="30"/>
      <c r="F225" s="30"/>
      <c r="G225" s="30"/>
      <c r="H225" s="30"/>
    </row>
    <row r="226" spans="3:8" s="29" customFormat="1" ht="15">
      <c r="C226" s="30"/>
      <c r="D226" s="30"/>
      <c r="E226" s="30"/>
      <c r="F226" s="30"/>
      <c r="G226" s="30"/>
      <c r="H226" s="30"/>
    </row>
    <row r="227" spans="3:8" s="29" customFormat="1" ht="15">
      <c r="C227" s="30"/>
      <c r="D227" s="30"/>
      <c r="E227" s="30"/>
      <c r="F227" s="30"/>
      <c r="G227" s="30"/>
      <c r="H227" s="30"/>
    </row>
    <row r="228" spans="3:8" s="29" customFormat="1" ht="15">
      <c r="C228" s="30"/>
      <c r="D228" s="30"/>
      <c r="E228" s="30"/>
      <c r="F228" s="30"/>
      <c r="G228" s="30"/>
      <c r="H228" s="30"/>
    </row>
    <row r="229" spans="3:8" s="29" customFormat="1" ht="15">
      <c r="C229" s="30"/>
      <c r="D229" s="30"/>
      <c r="E229" s="30"/>
      <c r="F229" s="30"/>
      <c r="G229" s="30"/>
      <c r="H229" s="30"/>
    </row>
    <row r="230" spans="3:8" s="29" customFormat="1" ht="15">
      <c r="C230" s="30"/>
      <c r="D230" s="30"/>
      <c r="E230" s="30"/>
      <c r="F230" s="30"/>
      <c r="G230" s="30"/>
      <c r="H230" s="30"/>
    </row>
    <row r="231" spans="3:8" s="29" customFormat="1" ht="15">
      <c r="C231" s="30"/>
      <c r="D231" s="30"/>
      <c r="E231" s="30"/>
      <c r="F231" s="30"/>
      <c r="G231" s="30"/>
      <c r="H231" s="30"/>
    </row>
    <row r="232" spans="3:8" s="29" customFormat="1" ht="15">
      <c r="C232" s="30"/>
      <c r="D232" s="30"/>
      <c r="E232" s="30"/>
      <c r="F232" s="30"/>
      <c r="G232" s="30"/>
      <c r="H232" s="30"/>
    </row>
    <row r="233" spans="3:8" s="29" customFormat="1" ht="15">
      <c r="C233" s="30"/>
      <c r="D233" s="30"/>
      <c r="E233" s="30"/>
      <c r="F233" s="30"/>
      <c r="G233" s="30"/>
      <c r="H233" s="30"/>
    </row>
    <row r="234" spans="3:8" s="29" customFormat="1" ht="15">
      <c r="C234" s="30"/>
      <c r="D234" s="30"/>
      <c r="E234" s="30"/>
      <c r="F234" s="30"/>
      <c r="G234" s="30"/>
      <c r="H234" s="30"/>
    </row>
    <row r="235" spans="3:8" s="29" customFormat="1" ht="15">
      <c r="C235" s="30"/>
      <c r="D235" s="30"/>
      <c r="E235" s="30"/>
      <c r="F235" s="30"/>
      <c r="G235" s="30"/>
      <c r="H235" s="30"/>
    </row>
    <row r="236" spans="3:8" s="29" customFormat="1" ht="15">
      <c r="C236" s="30"/>
      <c r="D236" s="30"/>
      <c r="E236" s="30"/>
      <c r="F236" s="30"/>
      <c r="G236" s="30"/>
      <c r="H236" s="30"/>
    </row>
    <row r="237" spans="3:8" s="29" customFormat="1" ht="15">
      <c r="C237" s="30"/>
      <c r="D237" s="30"/>
      <c r="E237" s="30"/>
      <c r="F237" s="30"/>
      <c r="G237" s="30"/>
      <c r="H237" s="30"/>
    </row>
    <row r="238" spans="3:8" s="29" customFormat="1" ht="15">
      <c r="C238" s="30"/>
      <c r="D238" s="30"/>
      <c r="E238" s="30"/>
      <c r="F238" s="30"/>
      <c r="G238" s="30"/>
      <c r="H238" s="30"/>
    </row>
    <row r="239" spans="3:8" s="29" customFormat="1" ht="15">
      <c r="C239" s="30"/>
      <c r="D239" s="30"/>
      <c r="E239" s="30"/>
      <c r="F239" s="30"/>
      <c r="G239" s="30"/>
      <c r="H239" s="30"/>
    </row>
    <row r="240" spans="3:8" s="29" customFormat="1" ht="15">
      <c r="C240" s="30"/>
      <c r="D240" s="30"/>
      <c r="E240" s="30"/>
      <c r="F240" s="30"/>
      <c r="G240" s="30"/>
      <c r="H240" s="30"/>
    </row>
    <row r="241" spans="3:8" s="29" customFormat="1" ht="15">
      <c r="C241" s="30"/>
      <c r="D241" s="30"/>
      <c r="E241" s="30"/>
      <c r="F241" s="30"/>
      <c r="G241" s="30"/>
      <c r="H241" s="30"/>
    </row>
    <row r="242" spans="3:8" s="29" customFormat="1" ht="15">
      <c r="C242" s="30"/>
      <c r="D242" s="30"/>
      <c r="E242" s="30"/>
      <c r="F242" s="30"/>
      <c r="G242" s="30"/>
      <c r="H242" s="30"/>
    </row>
    <row r="243" spans="3:8" s="29" customFormat="1" ht="15">
      <c r="C243" s="30"/>
      <c r="D243" s="30"/>
      <c r="E243" s="30"/>
      <c r="F243" s="30"/>
      <c r="G243" s="30"/>
      <c r="H243" s="30"/>
    </row>
    <row r="244" spans="3:8" s="29" customFormat="1" ht="15">
      <c r="C244" s="30"/>
      <c r="D244" s="30"/>
      <c r="E244" s="30"/>
      <c r="F244" s="30"/>
      <c r="G244" s="30"/>
      <c r="H244" s="30"/>
    </row>
    <row r="245" spans="3:8" s="29" customFormat="1" ht="15">
      <c r="C245" s="30"/>
      <c r="D245" s="30"/>
      <c r="E245" s="30"/>
      <c r="F245" s="30"/>
      <c r="G245" s="30"/>
      <c r="H245" s="30"/>
    </row>
    <row r="246" spans="3:8" s="29" customFormat="1" ht="15">
      <c r="C246" s="30"/>
      <c r="D246" s="30"/>
      <c r="E246" s="30"/>
      <c r="F246" s="30"/>
      <c r="G246" s="30"/>
      <c r="H246" s="30"/>
    </row>
    <row r="247" spans="3:8" s="29" customFormat="1" ht="15">
      <c r="C247" s="30"/>
      <c r="D247" s="30"/>
      <c r="E247" s="30"/>
      <c r="F247" s="30"/>
      <c r="G247" s="30"/>
      <c r="H247" s="30"/>
    </row>
    <row r="248" spans="3:8" s="29" customFormat="1" ht="15">
      <c r="C248" s="30"/>
      <c r="D248" s="30"/>
      <c r="E248" s="30"/>
      <c r="F248" s="30"/>
      <c r="G248" s="30"/>
      <c r="H248" s="30"/>
    </row>
    <row r="249" spans="3:8" s="29" customFormat="1" ht="15">
      <c r="C249" s="30"/>
      <c r="D249" s="30"/>
      <c r="E249" s="30"/>
      <c r="F249" s="30"/>
      <c r="G249" s="30"/>
      <c r="H249" s="30"/>
    </row>
    <row r="250" spans="3:8" s="29" customFormat="1" ht="15">
      <c r="C250" s="30"/>
      <c r="D250" s="30"/>
      <c r="E250" s="30"/>
      <c r="F250" s="30"/>
      <c r="G250" s="30"/>
      <c r="H250" s="30"/>
    </row>
    <row r="251" spans="3:8" s="29" customFormat="1" ht="15">
      <c r="C251" s="30"/>
      <c r="D251" s="30"/>
      <c r="E251" s="30"/>
      <c r="F251" s="30"/>
      <c r="G251" s="30"/>
      <c r="H251" s="30"/>
    </row>
    <row r="252" spans="3:8" s="29" customFormat="1" ht="15">
      <c r="C252" s="30"/>
      <c r="D252" s="30"/>
      <c r="E252" s="30"/>
      <c r="F252" s="30"/>
      <c r="G252" s="30"/>
      <c r="H252" s="30"/>
    </row>
    <row r="253" spans="3:8" s="29" customFormat="1" ht="15">
      <c r="C253" s="30"/>
      <c r="D253" s="30"/>
      <c r="E253" s="30"/>
      <c r="F253" s="30"/>
      <c r="G253" s="30"/>
      <c r="H253" s="30"/>
    </row>
    <row r="254" spans="3:8" s="29" customFormat="1" ht="15">
      <c r="C254" s="30"/>
      <c r="D254" s="30"/>
      <c r="E254" s="30"/>
      <c r="F254" s="30"/>
      <c r="G254" s="30"/>
      <c r="H254" s="30"/>
    </row>
    <row r="255" spans="3:8" s="29" customFormat="1" ht="15">
      <c r="C255" s="30"/>
      <c r="D255" s="30"/>
      <c r="E255" s="30"/>
      <c r="F255" s="30"/>
      <c r="G255" s="30"/>
      <c r="H255" s="30"/>
    </row>
    <row r="256" spans="3:8" s="29" customFormat="1" ht="15">
      <c r="C256" s="30"/>
      <c r="D256" s="30"/>
      <c r="E256" s="30"/>
      <c r="F256" s="30"/>
      <c r="G256" s="30"/>
      <c r="H256" s="30"/>
    </row>
    <row r="257" spans="3:8" s="29" customFormat="1" ht="15">
      <c r="C257" s="30"/>
      <c r="D257" s="30"/>
      <c r="E257" s="30"/>
      <c r="F257" s="30"/>
      <c r="G257" s="30"/>
      <c r="H257" s="30"/>
    </row>
    <row r="258" spans="3:8" s="29" customFormat="1" ht="15">
      <c r="C258" s="30"/>
      <c r="D258" s="30"/>
      <c r="E258" s="30"/>
      <c r="F258" s="30"/>
      <c r="G258" s="30"/>
      <c r="H258" s="30"/>
    </row>
    <row r="259" spans="3:8" s="29" customFormat="1" ht="15">
      <c r="C259" s="30"/>
      <c r="D259" s="30"/>
      <c r="E259" s="30"/>
      <c r="F259" s="30"/>
      <c r="G259" s="30"/>
      <c r="H259" s="30"/>
    </row>
    <row r="260" spans="3:8" s="29" customFormat="1" ht="15">
      <c r="C260" s="30"/>
      <c r="D260" s="30"/>
      <c r="E260" s="30"/>
      <c r="F260" s="30"/>
      <c r="G260" s="30"/>
      <c r="H260" s="30"/>
    </row>
    <row r="261" spans="3:8" s="29" customFormat="1" ht="15">
      <c r="C261" s="30"/>
      <c r="D261" s="30"/>
      <c r="E261" s="30"/>
      <c r="F261" s="30"/>
      <c r="G261" s="30"/>
      <c r="H261" s="30"/>
    </row>
    <row r="262" spans="3:8" s="29" customFormat="1" ht="15">
      <c r="C262" s="30"/>
      <c r="D262" s="30"/>
      <c r="E262" s="30"/>
      <c r="F262" s="30"/>
      <c r="G262" s="30"/>
      <c r="H262" s="30"/>
    </row>
    <row r="263" spans="3:8" s="29" customFormat="1" ht="15">
      <c r="C263" s="30"/>
      <c r="D263" s="30"/>
      <c r="E263" s="30"/>
      <c r="F263" s="30"/>
      <c r="G263" s="30"/>
      <c r="H263" s="30"/>
    </row>
    <row r="264" spans="3:8" s="29" customFormat="1" ht="15">
      <c r="C264" s="30"/>
      <c r="D264" s="30"/>
      <c r="E264" s="30"/>
      <c r="F264" s="30"/>
      <c r="G264" s="30"/>
      <c r="H264" s="30"/>
    </row>
    <row r="265" spans="3:8" s="29" customFormat="1" ht="15">
      <c r="C265" s="30"/>
      <c r="D265" s="30"/>
      <c r="E265" s="30"/>
      <c r="F265" s="30"/>
      <c r="G265" s="30"/>
      <c r="H265" s="30"/>
    </row>
    <row r="266" spans="3:8" s="29" customFormat="1" ht="15">
      <c r="C266" s="30"/>
      <c r="D266" s="30"/>
      <c r="E266" s="30"/>
      <c r="F266" s="30"/>
      <c r="G266" s="30"/>
      <c r="H266" s="30"/>
    </row>
    <row r="267" spans="3:8" s="29" customFormat="1" ht="15">
      <c r="C267" s="30"/>
      <c r="D267" s="30"/>
      <c r="E267" s="30"/>
      <c r="F267" s="30"/>
      <c r="G267" s="30"/>
      <c r="H267" s="30"/>
    </row>
    <row r="268" spans="3:8" s="29" customFormat="1" ht="15">
      <c r="C268" s="30"/>
      <c r="D268" s="30"/>
      <c r="E268" s="30"/>
      <c r="F268" s="30"/>
      <c r="G268" s="30"/>
      <c r="H268" s="30"/>
    </row>
    <row r="269" spans="3:8" s="29" customFormat="1" ht="15">
      <c r="C269" s="30"/>
      <c r="D269" s="30"/>
      <c r="E269" s="30"/>
      <c r="F269" s="30"/>
      <c r="G269" s="30"/>
      <c r="H269" s="30"/>
    </row>
    <row r="270" spans="3:8" s="29" customFormat="1" ht="15">
      <c r="C270" s="30"/>
      <c r="D270" s="30"/>
      <c r="E270" s="30"/>
      <c r="F270" s="30"/>
      <c r="G270" s="30"/>
      <c r="H270" s="30"/>
    </row>
    <row r="271" spans="3:8" s="29" customFormat="1" ht="15">
      <c r="C271" s="30"/>
      <c r="D271" s="30"/>
      <c r="E271" s="30"/>
      <c r="F271" s="30"/>
      <c r="G271" s="30"/>
      <c r="H271" s="30"/>
    </row>
    <row r="272" spans="3:8" s="29" customFormat="1" ht="15">
      <c r="C272" s="30"/>
      <c r="D272" s="30"/>
      <c r="E272" s="30"/>
      <c r="F272" s="30"/>
      <c r="G272" s="30"/>
      <c r="H272" s="30"/>
    </row>
    <row r="273" spans="3:8" s="29" customFormat="1" ht="15">
      <c r="C273" s="30"/>
      <c r="D273" s="30"/>
      <c r="E273" s="30"/>
      <c r="F273" s="30"/>
      <c r="G273" s="30"/>
      <c r="H273" s="30"/>
    </row>
    <row r="274" spans="3:8" s="29" customFormat="1" ht="15">
      <c r="C274" s="30"/>
      <c r="D274" s="30"/>
      <c r="E274" s="30"/>
      <c r="F274" s="30"/>
      <c r="G274" s="30"/>
      <c r="H274" s="30"/>
    </row>
    <row r="275" spans="3:8" s="29" customFormat="1" ht="15">
      <c r="C275" s="30"/>
      <c r="D275" s="30"/>
      <c r="E275" s="30"/>
      <c r="F275" s="30"/>
      <c r="G275" s="30"/>
      <c r="H275" s="30"/>
    </row>
    <row r="276" spans="3:8" s="29" customFormat="1" ht="15">
      <c r="C276" s="30"/>
      <c r="D276" s="30"/>
      <c r="E276" s="30"/>
      <c r="F276" s="30"/>
      <c r="G276" s="30"/>
      <c r="H276" s="30"/>
    </row>
    <row r="277" spans="3:8" s="29" customFormat="1" ht="15">
      <c r="C277" s="30"/>
      <c r="D277" s="30"/>
      <c r="E277" s="30"/>
      <c r="F277" s="30"/>
      <c r="G277" s="30"/>
      <c r="H277" s="30"/>
    </row>
    <row r="278" spans="3:8" s="29" customFormat="1" ht="15">
      <c r="C278" s="30"/>
      <c r="D278" s="30"/>
      <c r="E278" s="30"/>
      <c r="F278" s="30"/>
      <c r="G278" s="30"/>
      <c r="H278" s="30"/>
    </row>
    <row r="279" spans="3:8" s="29" customFormat="1" ht="15">
      <c r="C279" s="30"/>
      <c r="D279" s="30"/>
      <c r="E279" s="30"/>
      <c r="F279" s="30"/>
      <c r="G279" s="30"/>
      <c r="H279" s="30"/>
    </row>
    <row r="280" spans="3:8" s="29" customFormat="1" ht="15">
      <c r="C280" s="30"/>
      <c r="D280" s="30"/>
      <c r="E280" s="30"/>
      <c r="F280" s="30"/>
      <c r="G280" s="30"/>
      <c r="H280" s="30"/>
    </row>
    <row r="281" spans="3:8" s="29" customFormat="1" ht="15">
      <c r="C281" s="30"/>
      <c r="D281" s="30"/>
      <c r="E281" s="30"/>
      <c r="F281" s="30"/>
      <c r="G281" s="30"/>
      <c r="H281" s="30"/>
    </row>
    <row r="282" spans="3:8" s="29" customFormat="1" ht="15">
      <c r="C282" s="30"/>
      <c r="D282" s="30"/>
      <c r="E282" s="30"/>
      <c r="F282" s="30"/>
      <c r="G282" s="30"/>
      <c r="H282" s="30"/>
    </row>
    <row r="283" spans="3:8" s="29" customFormat="1" ht="15">
      <c r="C283" s="30"/>
      <c r="D283" s="30"/>
      <c r="E283" s="30"/>
      <c r="F283" s="30"/>
      <c r="G283" s="30"/>
      <c r="H283" s="30"/>
    </row>
    <row r="284" spans="3:8" s="29" customFormat="1" ht="15">
      <c r="C284" s="30"/>
      <c r="D284" s="30"/>
      <c r="E284" s="30"/>
      <c r="F284" s="30"/>
      <c r="G284" s="30"/>
      <c r="H284" s="30"/>
    </row>
    <row r="285" spans="3:8" s="29" customFormat="1" ht="15">
      <c r="C285" s="30"/>
      <c r="D285" s="30"/>
      <c r="E285" s="30"/>
      <c r="F285" s="30"/>
      <c r="G285" s="30"/>
      <c r="H285" s="30"/>
    </row>
    <row r="286" spans="3:8" s="29" customFormat="1" ht="15">
      <c r="C286" s="30"/>
      <c r="D286" s="30"/>
      <c r="E286" s="30"/>
      <c r="F286" s="30"/>
      <c r="G286" s="30"/>
      <c r="H286" s="30"/>
    </row>
    <row r="287" spans="3:8" s="29" customFormat="1" ht="15">
      <c r="C287" s="30"/>
      <c r="D287" s="30"/>
      <c r="E287" s="30"/>
      <c r="F287" s="30"/>
      <c r="G287" s="30"/>
      <c r="H287" s="30"/>
    </row>
    <row r="288" spans="3:8" s="29" customFormat="1" ht="15">
      <c r="C288" s="30"/>
      <c r="D288" s="30"/>
      <c r="E288" s="30"/>
      <c r="F288" s="30"/>
      <c r="G288" s="30"/>
      <c r="H288" s="30"/>
    </row>
    <row r="289" spans="3:8" s="29" customFormat="1" ht="15">
      <c r="C289" s="30"/>
      <c r="D289" s="30"/>
      <c r="E289" s="30"/>
      <c r="F289" s="30"/>
      <c r="G289" s="30"/>
      <c r="H289" s="30"/>
    </row>
    <row r="290" spans="3:8" s="29" customFormat="1" ht="15">
      <c r="C290" s="30"/>
      <c r="D290" s="30"/>
      <c r="E290" s="30"/>
      <c r="F290" s="30"/>
      <c r="G290" s="30"/>
      <c r="H290" s="30"/>
    </row>
    <row r="291" spans="3:8" s="29" customFormat="1" ht="15">
      <c r="C291" s="30"/>
      <c r="D291" s="30"/>
      <c r="E291" s="30"/>
      <c r="F291" s="30"/>
      <c r="G291" s="30"/>
      <c r="H291" s="30"/>
    </row>
    <row r="292" spans="3:8" s="29" customFormat="1" ht="15">
      <c r="C292" s="30"/>
      <c r="D292" s="30"/>
      <c r="E292" s="30"/>
      <c r="F292" s="30"/>
      <c r="G292" s="30"/>
      <c r="H292" s="30"/>
    </row>
    <row r="293" spans="3:8" s="29" customFormat="1" ht="15">
      <c r="C293" s="30"/>
      <c r="D293" s="30"/>
      <c r="E293" s="30"/>
      <c r="F293" s="30"/>
      <c r="G293" s="30"/>
      <c r="H293" s="30"/>
    </row>
    <row r="294" spans="3:8" s="29" customFormat="1" ht="15">
      <c r="C294" s="30"/>
      <c r="D294" s="30"/>
      <c r="E294" s="30"/>
      <c r="F294" s="30"/>
      <c r="G294" s="30"/>
      <c r="H294" s="30"/>
    </row>
    <row r="295" spans="3:8" s="29" customFormat="1" ht="15">
      <c r="C295" s="30"/>
      <c r="D295" s="30"/>
      <c r="E295" s="30"/>
      <c r="F295" s="30"/>
      <c r="G295" s="30"/>
      <c r="H295" s="30"/>
    </row>
    <row r="296" spans="3:8" s="29" customFormat="1" ht="15">
      <c r="C296" s="30"/>
      <c r="D296" s="30"/>
      <c r="E296" s="30"/>
      <c r="F296" s="30"/>
      <c r="G296" s="30"/>
      <c r="H296" s="30"/>
    </row>
    <row r="297" spans="3:8" s="29" customFormat="1" ht="15">
      <c r="C297" s="30"/>
      <c r="D297" s="30"/>
      <c r="E297" s="30"/>
      <c r="F297" s="30"/>
      <c r="G297" s="30"/>
      <c r="H297" s="30"/>
    </row>
    <row r="298" spans="3:8" s="29" customFormat="1" ht="15">
      <c r="C298" s="30"/>
      <c r="D298" s="30"/>
      <c r="E298" s="30"/>
      <c r="F298" s="30"/>
      <c r="G298" s="30"/>
      <c r="H298" s="30"/>
    </row>
    <row r="299" spans="3:8" s="29" customFormat="1" ht="15">
      <c r="C299" s="30"/>
      <c r="D299" s="30"/>
      <c r="E299" s="30"/>
      <c r="F299" s="30"/>
      <c r="G299" s="30"/>
      <c r="H299" s="30"/>
    </row>
    <row r="300" spans="3:8" s="29" customFormat="1" ht="15">
      <c r="C300" s="30"/>
      <c r="D300" s="30"/>
      <c r="E300" s="30"/>
      <c r="F300" s="30"/>
      <c r="G300" s="30"/>
      <c r="H300" s="30"/>
    </row>
    <row r="301" spans="3:8" s="29" customFormat="1" ht="15">
      <c r="C301" s="30"/>
      <c r="D301" s="30"/>
      <c r="E301" s="30"/>
      <c r="F301" s="30"/>
      <c r="G301" s="30"/>
      <c r="H301" s="30"/>
    </row>
    <row r="302" spans="3:8" s="29" customFormat="1" ht="15">
      <c r="C302" s="30"/>
      <c r="D302" s="30"/>
      <c r="E302" s="30"/>
      <c r="F302" s="30"/>
      <c r="G302" s="30"/>
      <c r="H302" s="30"/>
    </row>
    <row r="303" spans="3:8" s="29" customFormat="1" ht="15">
      <c r="C303" s="30"/>
      <c r="D303" s="30"/>
      <c r="E303" s="30"/>
      <c r="F303" s="30"/>
      <c r="G303" s="30"/>
      <c r="H303" s="30"/>
    </row>
    <row r="304" spans="3:8" s="29" customFormat="1" ht="15">
      <c r="C304" s="30"/>
      <c r="D304" s="30"/>
      <c r="E304" s="30"/>
      <c r="F304" s="30"/>
      <c r="G304" s="30"/>
      <c r="H304" s="30"/>
    </row>
    <row r="305" spans="3:8" s="29" customFormat="1" ht="15">
      <c r="C305" s="30"/>
      <c r="D305" s="30"/>
      <c r="E305" s="30"/>
      <c r="F305" s="30"/>
      <c r="G305" s="30"/>
      <c r="H305" s="30"/>
    </row>
    <row r="306" spans="3:8" s="29" customFormat="1" ht="15">
      <c r="C306" s="30"/>
      <c r="D306" s="30"/>
      <c r="E306" s="30"/>
      <c r="F306" s="30"/>
      <c r="G306" s="30"/>
      <c r="H306" s="30"/>
    </row>
    <row r="307" spans="3:8" s="29" customFormat="1" ht="15">
      <c r="C307" s="30"/>
      <c r="D307" s="30"/>
      <c r="E307" s="30"/>
      <c r="F307" s="30"/>
      <c r="G307" s="30"/>
      <c r="H307" s="30"/>
    </row>
    <row r="308" spans="3:8" s="29" customFormat="1" ht="15">
      <c r="C308" s="30"/>
      <c r="D308" s="30"/>
      <c r="E308" s="30"/>
      <c r="F308" s="30"/>
      <c r="G308" s="30"/>
      <c r="H308" s="30"/>
    </row>
    <row r="309" spans="3:8" s="29" customFormat="1" ht="15">
      <c r="C309" s="30"/>
      <c r="D309" s="30"/>
      <c r="E309" s="30"/>
      <c r="F309" s="30"/>
      <c r="G309" s="30"/>
      <c r="H309" s="30"/>
    </row>
    <row r="310" spans="3:8" s="29" customFormat="1" ht="15">
      <c r="C310" s="30"/>
      <c r="D310" s="30"/>
      <c r="E310" s="30"/>
      <c r="F310" s="30"/>
      <c r="G310" s="30"/>
      <c r="H310" s="30"/>
    </row>
    <row r="311" spans="3:8" s="29" customFormat="1" ht="15">
      <c r="C311" s="30"/>
      <c r="D311" s="30"/>
      <c r="E311" s="30"/>
      <c r="F311" s="30"/>
      <c r="G311" s="30"/>
      <c r="H311" s="30"/>
    </row>
    <row r="312" spans="3:8" s="29" customFormat="1" ht="15">
      <c r="C312" s="30"/>
      <c r="D312" s="30"/>
      <c r="E312" s="30"/>
      <c r="F312" s="30"/>
      <c r="G312" s="30"/>
      <c r="H312" s="30"/>
    </row>
    <row r="313" spans="3:8" s="29" customFormat="1" ht="15">
      <c r="C313" s="30"/>
      <c r="D313" s="30"/>
      <c r="E313" s="30"/>
      <c r="F313" s="30"/>
      <c r="G313" s="30"/>
      <c r="H313" s="30"/>
    </row>
    <row r="314" spans="3:8" s="29" customFormat="1" ht="15">
      <c r="C314" s="30"/>
      <c r="D314" s="30"/>
      <c r="E314" s="30"/>
      <c r="F314" s="30"/>
      <c r="G314" s="30"/>
      <c r="H314" s="30"/>
    </row>
    <row r="315" spans="3:8" s="29" customFormat="1" ht="15">
      <c r="C315" s="30"/>
      <c r="D315" s="30"/>
      <c r="E315" s="30"/>
      <c r="F315" s="30"/>
      <c r="G315" s="30"/>
      <c r="H315" s="30"/>
    </row>
    <row r="316" spans="3:8" s="29" customFormat="1" ht="15">
      <c r="C316" s="30"/>
      <c r="D316" s="30"/>
      <c r="E316" s="30"/>
      <c r="F316" s="30"/>
      <c r="G316" s="30"/>
      <c r="H316" s="30"/>
    </row>
    <row r="317" spans="3:8" s="29" customFormat="1" ht="15">
      <c r="C317" s="30"/>
      <c r="D317" s="30"/>
      <c r="E317" s="30"/>
      <c r="F317" s="30"/>
      <c r="G317" s="30"/>
      <c r="H317" s="30"/>
    </row>
    <row r="318" spans="3:8" s="29" customFormat="1" ht="15">
      <c r="C318" s="30"/>
      <c r="D318" s="30"/>
      <c r="E318" s="30"/>
      <c r="F318" s="30"/>
      <c r="G318" s="30"/>
      <c r="H318" s="30"/>
    </row>
    <row r="319" spans="3:8" s="29" customFormat="1" ht="15">
      <c r="C319" s="30"/>
      <c r="D319" s="30"/>
      <c r="E319" s="30"/>
      <c r="F319" s="30"/>
      <c r="G319" s="30"/>
      <c r="H319" s="30"/>
    </row>
    <row r="320" spans="3:8" s="29" customFormat="1" ht="15">
      <c r="C320" s="30"/>
      <c r="D320" s="30"/>
      <c r="E320" s="30"/>
      <c r="F320" s="30"/>
      <c r="G320" s="30"/>
      <c r="H320" s="30"/>
    </row>
    <row r="321" spans="3:8" s="29" customFormat="1" ht="15">
      <c r="C321" s="30"/>
      <c r="D321" s="30"/>
      <c r="E321" s="30"/>
      <c r="F321" s="30"/>
      <c r="G321" s="30"/>
      <c r="H321" s="30"/>
    </row>
    <row r="322" spans="3:8" s="29" customFormat="1" ht="15">
      <c r="C322" s="30"/>
      <c r="D322" s="30"/>
      <c r="E322" s="30"/>
      <c r="F322" s="30"/>
      <c r="G322" s="30"/>
      <c r="H322" s="30"/>
    </row>
    <row r="323" spans="3:8" s="29" customFormat="1" ht="15">
      <c r="C323" s="30"/>
      <c r="D323" s="30"/>
      <c r="E323" s="30"/>
      <c r="F323" s="30"/>
      <c r="G323" s="30"/>
      <c r="H323" s="30"/>
    </row>
    <row r="324" spans="3:8" s="29" customFormat="1" ht="15">
      <c r="C324" s="30"/>
      <c r="D324" s="30"/>
      <c r="E324" s="30"/>
      <c r="F324" s="30"/>
      <c r="G324" s="30"/>
      <c r="H324" s="30"/>
    </row>
    <row r="325" spans="3:8" s="29" customFormat="1" ht="15">
      <c r="C325" s="30"/>
      <c r="D325" s="30"/>
      <c r="E325" s="30"/>
      <c r="F325" s="30"/>
      <c r="G325" s="30"/>
      <c r="H325" s="30"/>
    </row>
    <row r="326" spans="3:8" s="29" customFormat="1" ht="15">
      <c r="C326" s="30"/>
      <c r="D326" s="30"/>
      <c r="E326" s="30"/>
      <c r="F326" s="30"/>
      <c r="G326" s="30"/>
      <c r="H326" s="30"/>
    </row>
    <row r="327" spans="3:8" s="29" customFormat="1" ht="15">
      <c r="C327" s="30"/>
      <c r="D327" s="30"/>
      <c r="E327" s="30"/>
      <c r="F327" s="30"/>
      <c r="G327" s="30"/>
      <c r="H327" s="30"/>
    </row>
    <row r="328" spans="3:8" s="29" customFormat="1" ht="15">
      <c r="C328" s="30"/>
      <c r="D328" s="30"/>
      <c r="E328" s="30"/>
      <c r="F328" s="30"/>
      <c r="G328" s="30"/>
      <c r="H328" s="30"/>
    </row>
    <row r="329" spans="3:8" s="29" customFormat="1" ht="15">
      <c r="C329" s="30"/>
      <c r="D329" s="30"/>
      <c r="E329" s="30"/>
      <c r="F329" s="30"/>
      <c r="G329" s="30"/>
      <c r="H329" s="30"/>
    </row>
    <row r="330" spans="3:8" s="29" customFormat="1" ht="15">
      <c r="C330" s="30"/>
      <c r="D330" s="30"/>
      <c r="E330" s="30"/>
      <c r="F330" s="30"/>
      <c r="G330" s="30"/>
      <c r="H330" s="30"/>
    </row>
    <row r="331" spans="3:8" s="29" customFormat="1" ht="15">
      <c r="C331" s="30"/>
      <c r="D331" s="30"/>
      <c r="E331" s="30"/>
      <c r="F331" s="30"/>
      <c r="G331" s="30"/>
      <c r="H331" s="30"/>
    </row>
    <row r="332" spans="3:8" s="29" customFormat="1" ht="15">
      <c r="C332" s="30"/>
      <c r="D332" s="30"/>
      <c r="E332" s="30"/>
      <c r="F332" s="30"/>
      <c r="G332" s="30"/>
      <c r="H332" s="30"/>
    </row>
    <row r="333" spans="3:8" s="29" customFormat="1" ht="15">
      <c r="C333" s="30"/>
      <c r="D333" s="30"/>
      <c r="E333" s="30"/>
      <c r="F333" s="30"/>
      <c r="G333" s="30"/>
      <c r="H333" s="30"/>
    </row>
    <row r="334" spans="3:8" s="29" customFormat="1" ht="15">
      <c r="C334" s="30"/>
      <c r="D334" s="30"/>
      <c r="E334" s="30"/>
      <c r="F334" s="30"/>
      <c r="G334" s="30"/>
      <c r="H334" s="30"/>
    </row>
    <row r="335" spans="3:8" s="29" customFormat="1" ht="15">
      <c r="C335" s="30"/>
      <c r="D335" s="30"/>
      <c r="E335" s="30"/>
      <c r="F335" s="30"/>
      <c r="G335" s="30"/>
      <c r="H335" s="30"/>
    </row>
    <row r="336" spans="3:8" s="29" customFormat="1" ht="15">
      <c r="C336" s="30"/>
      <c r="D336" s="30"/>
      <c r="E336" s="30"/>
      <c r="F336" s="30"/>
      <c r="G336" s="30"/>
      <c r="H336" s="30"/>
    </row>
    <row r="337" spans="3:8" s="29" customFormat="1" ht="15">
      <c r="C337" s="30"/>
      <c r="D337" s="30"/>
      <c r="E337" s="30"/>
      <c r="F337" s="30"/>
      <c r="G337" s="30"/>
      <c r="H337" s="30"/>
    </row>
    <row r="338" spans="3:8" s="29" customFormat="1" ht="15">
      <c r="C338" s="30"/>
      <c r="D338" s="30"/>
      <c r="E338" s="30"/>
      <c r="F338" s="30"/>
      <c r="G338" s="30"/>
      <c r="H338" s="30"/>
    </row>
    <row r="339" spans="3:8" s="29" customFormat="1" ht="15">
      <c r="C339" s="30"/>
      <c r="D339" s="30"/>
      <c r="E339" s="30"/>
      <c r="F339" s="30"/>
      <c r="G339" s="30"/>
      <c r="H339" s="30"/>
    </row>
    <row r="340" spans="3:8" s="29" customFormat="1" ht="15">
      <c r="C340" s="30"/>
      <c r="D340" s="30"/>
      <c r="E340" s="30"/>
      <c r="F340" s="30"/>
      <c r="G340" s="30"/>
      <c r="H340" s="30"/>
    </row>
    <row r="341" spans="3:8" s="29" customFormat="1" ht="15">
      <c r="C341" s="30"/>
      <c r="D341" s="30"/>
      <c r="E341" s="30"/>
      <c r="F341" s="30"/>
      <c r="G341" s="30"/>
      <c r="H341" s="30"/>
    </row>
    <row r="342" spans="3:8" s="29" customFormat="1" ht="15">
      <c r="C342" s="30"/>
      <c r="D342" s="30"/>
      <c r="E342" s="30"/>
      <c r="F342" s="30"/>
      <c r="G342" s="30"/>
      <c r="H342" s="30"/>
    </row>
    <row r="343" spans="3:8" s="29" customFormat="1" ht="15">
      <c r="C343" s="30"/>
      <c r="D343" s="30"/>
      <c r="E343" s="30"/>
      <c r="F343" s="30"/>
      <c r="G343" s="30"/>
      <c r="H343" s="30"/>
    </row>
    <row r="344" spans="3:8" s="29" customFormat="1" ht="15">
      <c r="C344" s="30"/>
      <c r="D344" s="30"/>
      <c r="E344" s="30"/>
      <c r="F344" s="30"/>
      <c r="G344" s="30"/>
      <c r="H344" s="30"/>
    </row>
    <row r="345" spans="3:8" s="29" customFormat="1" ht="15">
      <c r="C345" s="30"/>
      <c r="D345" s="30"/>
      <c r="E345" s="30"/>
      <c r="F345" s="30"/>
      <c r="G345" s="30"/>
      <c r="H345" s="30"/>
    </row>
    <row r="346" spans="3:8" s="29" customFormat="1" ht="15">
      <c r="C346" s="30"/>
      <c r="D346" s="30"/>
      <c r="E346" s="30"/>
      <c r="F346" s="30"/>
      <c r="G346" s="30"/>
      <c r="H346" s="30"/>
    </row>
    <row r="347" spans="3:8" s="29" customFormat="1" ht="15">
      <c r="C347" s="30"/>
      <c r="D347" s="30"/>
      <c r="E347" s="30"/>
      <c r="F347" s="30"/>
      <c r="G347" s="30"/>
      <c r="H347" s="30"/>
    </row>
    <row r="348" spans="3:8" s="29" customFormat="1" ht="15">
      <c r="C348" s="30"/>
      <c r="D348" s="30"/>
      <c r="E348" s="30"/>
      <c r="F348" s="30"/>
      <c r="G348" s="30"/>
      <c r="H348" s="30"/>
    </row>
    <row r="349" spans="3:8" s="29" customFormat="1" ht="15">
      <c r="C349" s="30"/>
      <c r="D349" s="30"/>
      <c r="E349" s="30"/>
      <c r="F349" s="30"/>
      <c r="G349" s="30"/>
      <c r="H349" s="30"/>
    </row>
    <row r="350" spans="3:8" s="29" customFormat="1" ht="15">
      <c r="C350" s="30"/>
      <c r="D350" s="30"/>
      <c r="E350" s="30"/>
      <c r="F350" s="30"/>
      <c r="G350" s="30"/>
      <c r="H350" s="30"/>
    </row>
    <row r="351" spans="3:8" s="29" customFormat="1" ht="15">
      <c r="C351" s="30"/>
      <c r="D351" s="30"/>
      <c r="E351" s="30"/>
      <c r="F351" s="30"/>
      <c r="G351" s="30"/>
      <c r="H351" s="30"/>
    </row>
    <row r="352" spans="3:8" s="29" customFormat="1" ht="15">
      <c r="C352" s="30"/>
      <c r="D352" s="30"/>
      <c r="E352" s="30"/>
      <c r="F352" s="30"/>
      <c r="G352" s="30"/>
      <c r="H352" s="30"/>
    </row>
    <row r="353" spans="3:8" s="29" customFormat="1" ht="15">
      <c r="C353" s="30"/>
      <c r="D353" s="30"/>
      <c r="E353" s="30"/>
      <c r="F353" s="30"/>
      <c r="G353" s="30"/>
      <c r="H353" s="30"/>
    </row>
    <row r="354" spans="3:8" s="29" customFormat="1" ht="15">
      <c r="C354" s="30"/>
      <c r="D354" s="30"/>
      <c r="E354" s="30"/>
      <c r="F354" s="30"/>
      <c r="G354" s="30"/>
      <c r="H354" s="30"/>
    </row>
    <row r="355" spans="3:8" s="29" customFormat="1" ht="15">
      <c r="C355" s="30"/>
      <c r="D355" s="30"/>
      <c r="E355" s="30"/>
      <c r="F355" s="30"/>
      <c r="G355" s="30"/>
      <c r="H355" s="30"/>
    </row>
    <row r="356" spans="3:8" s="29" customFormat="1" ht="15">
      <c r="C356" s="30"/>
      <c r="D356" s="30"/>
      <c r="E356" s="30"/>
      <c r="F356" s="30"/>
      <c r="G356" s="30"/>
      <c r="H356" s="30"/>
    </row>
    <row r="357" spans="3:8" s="29" customFormat="1" ht="15">
      <c r="C357" s="30"/>
      <c r="D357" s="30"/>
      <c r="E357" s="30"/>
      <c r="F357" s="30"/>
      <c r="G357" s="30"/>
      <c r="H357" s="30"/>
    </row>
    <row r="358" spans="3:8" s="29" customFormat="1" ht="15">
      <c r="C358" s="30"/>
      <c r="D358" s="30"/>
      <c r="E358" s="30"/>
      <c r="F358" s="30"/>
      <c r="G358" s="30"/>
      <c r="H358" s="30"/>
    </row>
    <row r="359" spans="3:8" s="29" customFormat="1" ht="15">
      <c r="C359" s="30"/>
      <c r="D359" s="30"/>
      <c r="E359" s="30"/>
      <c r="F359" s="30"/>
      <c r="G359" s="30"/>
      <c r="H359" s="30"/>
    </row>
    <row r="360" spans="3:8" s="29" customFormat="1" ht="15">
      <c r="C360" s="30"/>
      <c r="D360" s="30"/>
      <c r="E360" s="30"/>
      <c r="F360" s="30"/>
      <c r="G360" s="30"/>
      <c r="H360" s="30"/>
    </row>
    <row r="361" spans="3:8" s="29" customFormat="1" ht="15">
      <c r="C361" s="30"/>
      <c r="D361" s="30"/>
      <c r="E361" s="30"/>
      <c r="F361" s="30"/>
      <c r="G361" s="30"/>
      <c r="H361" s="30"/>
    </row>
    <row r="362" spans="3:8" s="29" customFormat="1" ht="15">
      <c r="C362" s="30"/>
      <c r="D362" s="30"/>
      <c r="E362" s="30"/>
      <c r="F362" s="30"/>
      <c r="G362" s="30"/>
      <c r="H362" s="30"/>
    </row>
    <row r="363" spans="3:8" s="29" customFormat="1" ht="15">
      <c r="C363" s="30"/>
      <c r="D363" s="30"/>
      <c r="E363" s="30"/>
      <c r="F363" s="30"/>
      <c r="G363" s="30"/>
      <c r="H363" s="30"/>
    </row>
    <row r="364" spans="3:8" s="29" customFormat="1" ht="15">
      <c r="C364" s="30"/>
      <c r="D364" s="30"/>
      <c r="E364" s="30"/>
      <c r="F364" s="30"/>
      <c r="G364" s="30"/>
      <c r="H364" s="30"/>
    </row>
    <row r="365" spans="3:8" s="29" customFormat="1" ht="15">
      <c r="C365" s="30"/>
      <c r="D365" s="30"/>
      <c r="E365" s="30"/>
      <c r="F365" s="30"/>
      <c r="G365" s="30"/>
      <c r="H365" s="30"/>
    </row>
    <row r="366" spans="3:8" s="29" customFormat="1" ht="15">
      <c r="C366" s="30"/>
      <c r="D366" s="30"/>
      <c r="E366" s="30"/>
      <c r="F366" s="30"/>
      <c r="G366" s="30"/>
      <c r="H366" s="30"/>
    </row>
    <row r="367" spans="3:8" s="29" customFormat="1" ht="15">
      <c r="C367" s="30"/>
      <c r="D367" s="30"/>
      <c r="E367" s="30"/>
      <c r="F367" s="30"/>
      <c r="G367" s="30"/>
      <c r="H367" s="30"/>
    </row>
    <row r="368" spans="3:8" s="29" customFormat="1" ht="15">
      <c r="C368" s="30"/>
      <c r="D368" s="30"/>
      <c r="E368" s="30"/>
      <c r="F368" s="30"/>
      <c r="G368" s="30"/>
      <c r="H368" s="30"/>
    </row>
    <row r="369" spans="3:8" s="29" customFormat="1" ht="15">
      <c r="C369" s="30"/>
      <c r="D369" s="30"/>
      <c r="E369" s="30"/>
      <c r="F369" s="30"/>
      <c r="G369" s="30"/>
      <c r="H369" s="30"/>
    </row>
    <row r="370" spans="3:8" s="29" customFormat="1" ht="15">
      <c r="C370" s="30"/>
      <c r="D370" s="30"/>
      <c r="E370" s="30"/>
      <c r="F370" s="30"/>
      <c r="G370" s="30"/>
      <c r="H370" s="30"/>
    </row>
  </sheetData>
  <sheetProtection password="B699" sheet="1" objects="1" scenarios="1" selectLockedCells="1" autoFilter="0"/>
  <protectedRanges>
    <protectedRange sqref="M7:M8" name="Range1"/>
  </protectedRanges>
  <autoFilter ref="J9:J129"/>
  <mergeCells count="12">
    <mergeCell ref="B3:D3"/>
    <mergeCell ref="C1:H1"/>
    <mergeCell ref="B4:C4"/>
    <mergeCell ref="B5:C5"/>
    <mergeCell ref="B6:C6"/>
    <mergeCell ref="C131:H131"/>
    <mergeCell ref="C130:H130"/>
    <mergeCell ref="B2:I2"/>
    <mergeCell ref="F3:G8"/>
    <mergeCell ref="C7:D7"/>
    <mergeCell ref="H3:I8"/>
    <mergeCell ref="B8:D8"/>
  </mergeCells>
  <printOptions/>
  <pageMargins left="0.4" right="0.41" top="0.61" bottom="0.45" header="0.44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ramanjicr</cp:lastModifiedBy>
  <cp:lastPrinted>2014-08-02T01:05:23Z</cp:lastPrinted>
  <dcterms:created xsi:type="dcterms:W3CDTF">2012-05-30T08:56:29Z</dcterms:created>
  <dcterms:modified xsi:type="dcterms:W3CDTF">2014-09-10T00:28:48Z</dcterms:modified>
  <cp:category/>
  <cp:version/>
  <cp:contentType/>
  <cp:contentStatus/>
</cp:coreProperties>
</file>